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<sst xmlns="http://schemas.openxmlformats.org/spreadsheetml/2006/main" count="93" uniqueCount="73">
  <si>
    <t xml:space="preserve">项目支出绩效自评表 </t>
  </si>
  <si>
    <t>项目名称:</t>
  </si>
  <si>
    <t>46010021Y000000011239-综合事务</t>
  </si>
  <si>
    <t>填报人:</t>
  </si>
  <si>
    <t>符馨予</t>
  </si>
  <si>
    <t>联系方式:</t>
  </si>
  <si>
    <t>66755364</t>
  </si>
  <si>
    <t>F5B9BCCBFD691D23E05397030C0AD6E5</t>
  </si>
  <si>
    <t>主管部门:</t>
  </si>
  <si>
    <t>158-中共海口市委组织部</t>
  </si>
  <si>
    <t>实施单位:</t>
  </si>
  <si>
    <t>158003-海口市老干部休养所</t>
  </si>
  <si>
    <t>是否公开：</t>
  </si>
  <si>
    <t>是</t>
  </si>
  <si>
    <t>网址：</t>
  </si>
  <si>
    <t>http://www.haikou.gov.cn/xxgk/szfbjxxgk/cztz/bmxm/index.shtml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</si>
  <si>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</si>
  <si>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</si>
  <si>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</si>
  <si>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</si>
  <si>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</si>
  <si>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</si>
  <si>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</si>
  <si>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</si>
  <si>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</si>
  <si>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</si>
  <si>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</si>
  <si>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</si>
  <si>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</si>
  <si>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</si>
  <si>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</si>
  <si>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 xml:space="preserve">保障日常经费的支出，维持单位正常的运行：
1、老干部活动场所设施维修改造、四害环境整治、树木砍伐清运等费用；2、老干部、遗孀住院慰问，各大节日走访慰问金、慰问品费用；3、聘用人员工资。
</t>
  </si>
  <si>
    <t>完成较好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</si>
  <si>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</si>
  <si>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</si>
  <si>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</si>
  <si>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</si>
  <si>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</si>
  <si>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</si>
  <si>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</si>
  <si>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</si>
  <si>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</si>
  <si>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</si>
  <si>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</si>
  <si>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聘用人员数</t>
  </si>
  <si>
    <t>≥</t>
  </si>
  <si>
    <t>2</t>
  </si>
  <si>
    <t>人数</t>
  </si>
  <si>
    <t>100.00%</t>
  </si>
  <si>
    <t>60.00</t>
  </si>
  <si>
    <t>60</t>
  </si>
  <si>
    <t>1</t>
  </si>
  <si>
    <t>效益指标</t>
  </si>
  <si>
    <t>社会效益指标</t>
  </si>
  <si>
    <t>提高老年人生活质量</t>
  </si>
  <si>
    <t>定性</t>
  </si>
  <si>
    <t>优良中低差</t>
  </si>
  <si>
    <t>其他</t>
  </si>
  <si>
    <t>100</t>
  </si>
  <si>
    <t>20.00</t>
  </si>
  <si>
    <t>20</t>
  </si>
  <si>
    <t>6</t>
  </si>
  <si>
    <t>满意度指标</t>
  </si>
  <si>
    <t>服务对象满意度</t>
  </si>
  <si>
    <t>退休老干部满意 度</t>
  </si>
  <si>
    <t>90</t>
  </si>
  <si>
    <t>%</t>
  </si>
  <si>
    <t>10.00</t>
  </si>
  <si>
    <t>10</t>
  </si>
  <si>
    <t>合计</t>
  </si>
  <si>
    <t/>
  </si>
  <si>
    <t>100.00</t>
  </si>
  <si>
    <t>99.68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</si>
</sst>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2" fillId="7" borderId="0" applyNumberFormat="0" applyBorder="0" applyAlignment="0" applyProtection="0"/>
    <xf numFmtId="0" fontId="13" fillId="0" borderId="5" applyNumberFormat="0" applyFill="0" applyAlignment="0" applyProtection="0"/>
    <xf numFmtId="0" fontId="2" fillId="8" borderId="0" applyNumberFormat="0" applyBorder="0" applyAlignment="0" applyProtection="0"/>
    <xf numFmtId="0" fontId="15" fillId="4" borderId="6" applyNumberFormat="0" applyAlignment="0" applyProtection="0"/>
    <xf numFmtId="0" fontId="6" fillId="4" borderId="1" applyNumberFormat="0" applyAlignment="0" applyProtection="0"/>
    <xf numFmtId="0" fontId="18" fillId="9" borderId="7" applyNumberFormat="0" applyAlignment="0" applyProtection="0"/>
    <xf numFmtId="0" fontId="2" fillId="10" borderId="0" applyNumberFormat="0" applyBorder="0" applyAlignment="0" applyProtection="0"/>
    <xf numFmtId="0" fontId="8" fillId="11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10" borderId="0" applyNumberFormat="0" applyBorder="0" applyAlignment="0" applyProtection="0"/>
    <xf numFmtId="0" fontId="22" fillId="8" borderId="0" applyNumberFormat="0" applyBorder="0" applyAlignment="0" applyProtection="0"/>
    <xf numFmtId="0" fontId="2" fillId="12" borderId="0" applyNumberFormat="0" applyBorder="0" applyAlignment="0" applyProtection="0"/>
    <xf numFmtId="0" fontId="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8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L13" sqref="L13:N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150000</v>
      </c>
      <c r="D6" s="22">
        <v>146815</v>
      </c>
      <c r="E6" s="22"/>
      <c r="F6" s="22">
        <f>F7+F8+F9</f>
        <v>142058.91</v>
      </c>
      <c r="G6" s="22"/>
      <c r="H6" s="22"/>
      <c r="I6" s="22"/>
      <c r="J6" s="38" t="s">
        <v>24</v>
      </c>
      <c r="K6" s="30">
        <f>IF(OR(D6=0,D6="0"),0,ROUND(((F7+F8+F9)/D6)*100,2))</f>
        <v>96.76</v>
      </c>
      <c r="L6" s="39">
        <f>ROUND((K6*O6/100),2)</f>
        <v>9.68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150000</v>
      </c>
      <c r="D7" s="22">
        <v>146815</v>
      </c>
      <c r="E7" s="22"/>
      <c r="F7" s="22">
        <v>142058.91</v>
      </c>
      <c r="G7" s="22"/>
      <c r="H7" s="22"/>
      <c r="I7" s="22"/>
      <c r="J7" s="30"/>
      <c r="K7" s="30">
        <f>IF(OR(D7=0,D7="0"),0,ROUND((F7/D7)*100,2))</f>
        <v>96.76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/>
      <c r="M13" s="42"/>
      <c r="N13" s="42"/>
      <c r="O13" s="43" t="s">
        <v>51</v>
      </c>
      <c r="P13" s="43" t="s">
        <v>51</v>
      </c>
    </row>
    <row r="14" spans="1:16" ht="30.75" customHeight="1">
      <c r="A14" s="29" t="s">
        <v>52</v>
      </c>
      <c r="B14" s="29" t="s">
        <v>53</v>
      </c>
      <c r="C14" s="29" t="s">
        <v>54</v>
      </c>
      <c r="D14" s="29"/>
      <c r="E14" s="29" t="s">
        <v>55</v>
      </c>
      <c r="F14" s="30" t="s">
        <v>56</v>
      </c>
      <c r="G14" s="29" t="s">
        <v>57</v>
      </c>
      <c r="H14" s="21" t="s">
        <v>58</v>
      </c>
      <c r="I14" s="21" t="s">
        <v>51</v>
      </c>
      <c r="J14" s="30" t="s">
        <v>59</v>
      </c>
      <c r="K14" s="30" t="s">
        <v>60</v>
      </c>
      <c r="L14" s="42"/>
      <c r="M14" s="42"/>
      <c r="N14" s="42"/>
      <c r="O14" s="43" t="s">
        <v>51</v>
      </c>
      <c r="P14" s="43" t="s">
        <v>61</v>
      </c>
    </row>
    <row r="15" spans="1:16" ht="30.75" customHeight="1">
      <c r="A15" s="29" t="s">
        <v>62</v>
      </c>
      <c r="B15" s="29" t="s">
        <v>63</v>
      </c>
      <c r="C15" s="29" t="s">
        <v>64</v>
      </c>
      <c r="D15" s="29"/>
      <c r="E15" s="29" t="s">
        <v>45</v>
      </c>
      <c r="F15" s="30" t="s">
        <v>65</v>
      </c>
      <c r="G15" s="29" t="s">
        <v>66</v>
      </c>
      <c r="H15" s="21" t="s">
        <v>58</v>
      </c>
      <c r="I15" s="21" t="s">
        <v>48</v>
      </c>
      <c r="J15" s="30" t="s">
        <v>67</v>
      </c>
      <c r="K15" s="30" t="s">
        <v>68</v>
      </c>
      <c r="L15" s="42"/>
      <c r="M15" s="42"/>
      <c r="N15" s="42"/>
      <c r="O15" s="43" t="s">
        <v>51</v>
      </c>
      <c r="P15" s="43" t="s">
        <v>51</v>
      </c>
    </row>
    <row r="16" spans="1:16" ht="30.75" customHeight="1">
      <c r="A16" s="29" t="s">
        <v>69</v>
      </c>
      <c r="B16" s="29" t="s">
        <v>70</v>
      </c>
      <c r="C16" s="29" t="s">
        <v>70</v>
      </c>
      <c r="D16" s="29"/>
      <c r="E16" s="29" t="s">
        <v>70</v>
      </c>
      <c r="F16" s="30" t="s">
        <v>70</v>
      </c>
      <c r="G16" s="29" t="s">
        <v>70</v>
      </c>
      <c r="H16" s="21" t="s">
        <v>70</v>
      </c>
      <c r="I16" s="21" t="s">
        <v>70</v>
      </c>
      <c r="J16" s="30" t="s">
        <v>71</v>
      </c>
      <c r="K16" s="30" t="s">
        <v>72</v>
      </c>
      <c r="L16" s="42" t="s">
        <v>70</v>
      </c>
      <c r="M16" s="42"/>
      <c r="N16" s="42"/>
      <c r="O16" s="43" t="s">
        <v>70</v>
      </c>
      <c r="P16" s="43" t="s">
        <v>70</v>
      </c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A16:I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lenovo</cp:lastModifiedBy>
  <cp:lastPrinted>2022-07-07T08:40:20Z</cp:lastPrinted>
  <dcterms:created xsi:type="dcterms:W3CDTF">2020-12-10T03:06:30Z</dcterms:created>
  <dcterms:modified xsi:type="dcterms:W3CDTF">2023-03-22T07:39:08Z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F2F4A7FFD8BB456DB753D185A96BAA77</vt:lpwstr>
  </property>
</Properties>
</file>