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<sst xmlns="http://schemas.openxmlformats.org/spreadsheetml/2006/main" count="105" uniqueCount="70">
  <si>
    <t xml:space="preserve">项目支出绩效自评表 </t>
  </si>
  <si>
    <t>项目名称:</t>
  </si>
  <si>
    <t>46000021R000000006656-其他工资福利支出</t>
  </si>
  <si>
    <t>填报人:</t>
  </si>
  <si>
    <t>符馨予</t>
  </si>
  <si>
    <t>联系方式:</t>
  </si>
  <si>
    <t>66755364</t>
  </si>
  <si>
    <t>F5B9BCCBFD671D23E05397030C0AD6E5</t>
  </si>
  <si>
    <t>主管部门:</t>
  </si>
  <si>
    <t>158-中共海口市委组织部</t>
  </si>
  <si>
    <t>实施单位:</t>
  </si>
  <si>
    <t>158003-海口市老干部休养所</t>
  </si>
  <si>
    <t>是否公开：</t>
  </si>
  <si>
    <t>是</t>
  </si>
  <si>
    <t>网址：</t>
  </si>
  <si>
    <t>http://www.haikou.gov.cn/xxgk/szfbjxxgk/cztz/bmxm/index.shtml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</si>
  <si>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</si>
  <si>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</si>
  <si>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</si>
  <si>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</si>
  <si>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</si>
  <si>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</si>
  <si>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</si>
  <si>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</si>
  <si>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</si>
  <si>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</si>
  <si>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</si>
  <si>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</si>
  <si>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</si>
  <si>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</si>
  <si>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</si>
  <si>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严格执行相关政策，保障工资及时、足额发放或社保及时、足额缴纳，预算编制科学合理，减少结余资金</t>
  </si>
  <si>
    <t>完成较好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</si>
  <si>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</si>
  <si>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</si>
  <si>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</si>
  <si>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</si>
  <si>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</si>
  <si>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</si>
  <si>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</si>
  <si>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</si>
  <si>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</si>
  <si>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</si>
  <si>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</si>
  <si>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发放（缴纳）覆盖率</t>
  </si>
  <si>
    <t>＝</t>
  </si>
  <si>
    <t>100</t>
  </si>
  <si>
    <t>%</t>
  </si>
  <si>
    <t>100.00%</t>
  </si>
  <si>
    <t>20.00</t>
  </si>
  <si>
    <t>20</t>
  </si>
  <si>
    <t>1</t>
  </si>
  <si>
    <t>3</t>
  </si>
  <si>
    <t>质量指标</t>
  </si>
  <si>
    <t>标准执行率</t>
  </si>
  <si>
    <t>科目调整次数</t>
  </si>
  <si>
    <t>≤</t>
  </si>
  <si>
    <t>5</t>
  </si>
  <si>
    <t>次</t>
  </si>
  <si>
    <t>0</t>
  </si>
  <si>
    <t>2</t>
  </si>
  <si>
    <t>效益指标</t>
  </si>
  <si>
    <t>社会效益指标</t>
  </si>
  <si>
    <t>足额保障率（参保率）</t>
  </si>
  <si>
    <t>30.00</t>
  </si>
  <si>
    <t>30</t>
  </si>
  <si>
    <t>合计</t>
  </si>
  <si>
    <t/>
  </si>
  <si>
    <t>100.00</t>
  </si>
  <si>
    <t>98.49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</si>
</sst>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sz val="11"/>
      <color indexed="52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7" fillId="0" borderId="4" applyNumberFormat="0" applyFill="0" applyAlignment="0" applyProtection="0"/>
    <xf numFmtId="0" fontId="2" fillId="7" borderId="0" applyNumberFormat="0" applyBorder="0" applyAlignment="0" applyProtection="0"/>
    <xf numFmtId="0" fontId="17" fillId="0" borderId="5" applyNumberFormat="0" applyFill="0" applyAlignment="0" applyProtection="0"/>
    <xf numFmtId="0" fontId="2" fillId="8" borderId="0" applyNumberFormat="0" applyBorder="0" applyAlignment="0" applyProtection="0"/>
    <xf numFmtId="0" fontId="21" fillId="4" borderId="6" applyNumberFormat="0" applyAlignment="0" applyProtection="0"/>
    <xf numFmtId="0" fontId="13" fillId="4" borderId="1" applyNumberFormat="0" applyAlignment="0" applyProtection="0"/>
    <xf numFmtId="0" fontId="22" fillId="9" borderId="7" applyNumberFormat="0" applyAlignment="0" applyProtection="0"/>
    <xf numFmtId="0" fontId="2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0" borderId="8" applyNumberFormat="0" applyFill="0" applyAlignment="0" applyProtection="0"/>
    <xf numFmtId="0" fontId="15" fillId="0" borderId="9" applyNumberFormat="0" applyFill="0" applyAlignment="0" applyProtection="0"/>
    <xf numFmtId="0" fontId="9" fillId="10" borderId="0" applyNumberFormat="0" applyBorder="0" applyAlignment="0" applyProtection="0"/>
    <xf numFmtId="0" fontId="12" fillId="8" borderId="0" applyNumberFormat="0" applyBorder="0" applyAlignment="0" applyProtection="0"/>
    <xf numFmtId="0" fontId="2" fillId="12" borderId="0" applyNumberFormat="0" applyBorder="0" applyAlignment="0" applyProtection="0"/>
    <xf numFmtId="0" fontId="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5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13" sqref="L13:N1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11950</v>
      </c>
      <c r="D6" s="22">
        <v>11950</v>
      </c>
      <c r="E6" s="22"/>
      <c r="F6" s="22">
        <f>F7+F8+F9</f>
        <v>10150</v>
      </c>
      <c r="G6" s="22"/>
      <c r="H6" s="22"/>
      <c r="I6" s="22"/>
      <c r="J6" s="38" t="s">
        <v>24</v>
      </c>
      <c r="K6" s="30">
        <f>IF(OR(D6=0,D6="0"),0,ROUND(((F7+F8+F9)/D6)*100,2))</f>
        <v>84.94</v>
      </c>
      <c r="L6" s="39">
        <f>ROUND((K6*O6/100),2)</f>
        <v>8.49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11950</v>
      </c>
      <c r="D7" s="22">
        <v>11950</v>
      </c>
      <c r="E7" s="22"/>
      <c r="F7" s="22">
        <v>10150</v>
      </c>
      <c r="G7" s="22"/>
      <c r="H7" s="22"/>
      <c r="I7" s="22"/>
      <c r="J7" s="30"/>
      <c r="K7" s="30">
        <f>IF(OR(D7=0,D7="0"),0,ROUND((F7/D7)*100,2))</f>
        <v>84.94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50</v>
      </c>
      <c r="L13" s="42"/>
      <c r="M13" s="42"/>
      <c r="N13" s="42"/>
      <c r="O13" s="43" t="s">
        <v>51</v>
      </c>
      <c r="P13" s="43" t="s">
        <v>52</v>
      </c>
    </row>
    <row r="14" spans="1:16" ht="30.75" customHeight="1">
      <c r="A14" s="29" t="s">
        <v>42</v>
      </c>
      <c r="B14" s="29" t="s">
        <v>53</v>
      </c>
      <c r="C14" s="29" t="s">
        <v>54</v>
      </c>
      <c r="D14" s="29"/>
      <c r="E14" s="29" t="s">
        <v>45</v>
      </c>
      <c r="F14" s="30" t="s">
        <v>46</v>
      </c>
      <c r="G14" s="29" t="s">
        <v>47</v>
      </c>
      <c r="H14" s="21" t="s">
        <v>46</v>
      </c>
      <c r="I14" s="21" t="s">
        <v>48</v>
      </c>
      <c r="J14" s="30" t="s">
        <v>49</v>
      </c>
      <c r="K14" s="30" t="s">
        <v>50</v>
      </c>
      <c r="L14" s="42"/>
      <c r="M14" s="42"/>
      <c r="N14" s="42"/>
      <c r="O14" s="43" t="s">
        <v>51</v>
      </c>
      <c r="P14" s="43" t="s">
        <v>52</v>
      </c>
    </row>
    <row r="15" spans="1:16" ht="30.75" customHeight="1">
      <c r="A15" s="29" t="s">
        <v>42</v>
      </c>
      <c r="B15" s="29" t="s">
        <v>53</v>
      </c>
      <c r="C15" s="29" t="s">
        <v>55</v>
      </c>
      <c r="D15" s="29"/>
      <c r="E15" s="29" t="s">
        <v>56</v>
      </c>
      <c r="F15" s="30" t="s">
        <v>57</v>
      </c>
      <c r="G15" s="29" t="s">
        <v>58</v>
      </c>
      <c r="H15" s="21" t="s">
        <v>59</v>
      </c>
      <c r="I15" s="21" t="s">
        <v>48</v>
      </c>
      <c r="J15" s="30" t="s">
        <v>49</v>
      </c>
      <c r="K15" s="30" t="s">
        <v>50</v>
      </c>
      <c r="L15" s="42"/>
      <c r="M15" s="42"/>
      <c r="N15" s="42"/>
      <c r="O15" s="43" t="s">
        <v>60</v>
      </c>
      <c r="P15" s="43" t="s">
        <v>57</v>
      </c>
    </row>
    <row r="16" spans="1:16" ht="30.75" customHeight="1">
      <c r="A16" s="29" t="s">
        <v>61</v>
      </c>
      <c r="B16" s="29" t="s">
        <v>62</v>
      </c>
      <c r="C16" s="29" t="s">
        <v>63</v>
      </c>
      <c r="D16" s="29"/>
      <c r="E16" s="29" t="s">
        <v>45</v>
      </c>
      <c r="F16" s="30" t="s">
        <v>46</v>
      </c>
      <c r="G16" s="29" t="s">
        <v>47</v>
      </c>
      <c r="H16" s="21" t="s">
        <v>46</v>
      </c>
      <c r="I16" s="21" t="s">
        <v>48</v>
      </c>
      <c r="J16" s="30" t="s">
        <v>64</v>
      </c>
      <c r="K16" s="30" t="s">
        <v>65</v>
      </c>
      <c r="L16" s="42"/>
      <c r="M16" s="42"/>
      <c r="N16" s="42"/>
      <c r="O16" s="43" t="s">
        <v>51</v>
      </c>
      <c r="P16" s="43" t="s">
        <v>52</v>
      </c>
    </row>
    <row r="17" spans="1:16" ht="30.75" customHeight="1">
      <c r="A17" s="29" t="s">
        <v>66</v>
      </c>
      <c r="B17" s="29" t="s">
        <v>67</v>
      </c>
      <c r="C17" s="29" t="s">
        <v>67</v>
      </c>
      <c r="D17" s="29"/>
      <c r="E17" s="29" t="s">
        <v>67</v>
      </c>
      <c r="F17" s="30" t="s">
        <v>67</v>
      </c>
      <c r="G17" s="29" t="s">
        <v>67</v>
      </c>
      <c r="H17" s="21" t="s">
        <v>67</v>
      </c>
      <c r="I17" s="21" t="s">
        <v>67</v>
      </c>
      <c r="J17" s="30" t="s">
        <v>68</v>
      </c>
      <c r="K17" s="30" t="s">
        <v>69</v>
      </c>
      <c r="L17" s="42" t="s">
        <v>67</v>
      </c>
      <c r="M17" s="42"/>
      <c r="N17" s="42"/>
      <c r="O17" s="43" t="s">
        <v>67</v>
      </c>
      <c r="P17" s="43" t="s">
        <v>67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2023-03-22T07:44:42Z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F2F4A7FFD8BB456DB753D185A96BAA77</vt:lpwstr>
  </property>
</Properties>
</file>