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<sst xmlns="http://schemas.openxmlformats.org/spreadsheetml/2006/main" count="96" uniqueCount="73">
  <si>
    <t xml:space="preserve">项目支出绩效自评表 </t>
  </si>
  <si>
    <t>项目名称:</t>
  </si>
  <si>
    <t>46010021T000000010947-红十字救助</t>
  </si>
  <si>
    <t>填报人:</t>
  </si>
  <si>
    <t>黎郦</t>
  </si>
  <si>
    <t>联系方式:</t>
  </si>
  <si>
    <t>66258324</t>
  </si>
  <si>
    <t>1252BBE54CFF5D18E06306FD1AAC42D1</t>
  </si>
  <si>
    <t>主管部门:</t>
  </si>
  <si>
    <t>207-海口市红十字会</t>
  </si>
  <si>
    <t>实施单位:</t>
  </si>
  <si>
    <t>207001-海口市红十字会</t>
  </si>
  <si>
    <t>是否公开：</t>
  </si>
  <si>
    <t>是</t>
  </si>
  <si>
    <t>网址：</t>
  </si>
  <si>
    <t>http://www.haikou.gov.cn/xxgk/szfbjxxgk/cztz/bmxm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</si>
  <si>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</si>
  <si>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</si>
  <si>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</si>
  <si>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</si>
  <si>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</si>
  <si>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</si>
  <si>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</si>
  <si>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</si>
  <si>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</si>
  <si>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</si>
  <si>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</si>
  <si>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</si>
  <si>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</si>
  <si>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</si>
  <si>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</si>
  <si>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提高人民群众应急救护技能水平和相关知识普及率。保障扶贫工作、人道主义救助、慰问困难群众等支出。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</si>
  <si>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</si>
  <si>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</si>
  <si>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</si>
  <si>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</si>
  <si>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</si>
  <si>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</si>
  <si>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</si>
  <si>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</si>
  <si>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</si>
  <si>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</si>
  <si>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</si>
  <si>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卫生应急救护培训人数</t>
  </si>
  <si>
    <t>≥</t>
  </si>
  <si>
    <t>3000</t>
  </si>
  <si>
    <t>人/次</t>
  </si>
  <si>
    <t>55662</t>
  </si>
  <si>
    <t>100.00%</t>
  </si>
  <si>
    <t>50.00</t>
  </si>
  <si>
    <t>50</t>
  </si>
  <si>
    <t/>
  </si>
  <si>
    <t>1</t>
  </si>
  <si>
    <t>效益指标</t>
  </si>
  <si>
    <t>社会效益指标</t>
  </si>
  <si>
    <t>提升卫生应急救护培训及 知识普及率</t>
  </si>
  <si>
    <t>定性</t>
  </si>
  <si>
    <t>优</t>
  </si>
  <si>
    <t>其他</t>
  </si>
  <si>
    <t>30.00</t>
  </si>
  <si>
    <t>30</t>
  </si>
  <si>
    <t>6</t>
  </si>
  <si>
    <t>满意度指标</t>
  </si>
  <si>
    <t>服务对象满意度</t>
  </si>
  <si>
    <t>受训单位和人员满意度</t>
  </si>
  <si>
    <t>90</t>
  </si>
  <si>
    <t>%</t>
  </si>
  <si>
    <t>100</t>
  </si>
  <si>
    <t>10.00</t>
  </si>
  <si>
    <t>10</t>
  </si>
  <si>
    <t>合计</t>
  </si>
  <si>
    <t>100.00</t>
  </si>
  <si>
    <t>99.91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</si>
</sst>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u val="single"/>
      <sz val="11"/>
      <color indexed="12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" fillId="7" borderId="0" applyNumberFormat="0" applyBorder="0" applyAlignment="0" applyProtection="0"/>
    <xf numFmtId="0" fontId="12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8" fillId="4" borderId="1" applyNumberFormat="0" applyAlignment="0" applyProtection="0"/>
    <xf numFmtId="0" fontId="6" fillId="9" borderId="7" applyNumberFormat="0" applyAlignment="0" applyProtection="0"/>
    <xf numFmtId="0" fontId="2" fillId="10" borderId="0" applyNumberFormat="0" applyBorder="0" applyAlignment="0" applyProtection="0"/>
    <xf numFmtId="0" fontId="14" fillId="11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17" fillId="10" borderId="0" applyNumberFormat="0" applyBorder="0" applyAlignment="0" applyProtection="0"/>
    <xf numFmtId="0" fontId="20" fillId="8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4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4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4" fillId="2" borderId="11" xfId="24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ikou.gov.cn/xxgk/szfbjxxgk/cztz/bmx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SheetLayoutView="100" workbookViewId="0" topLeftCell="A1">
      <selection activeCell="F4" sqref="F4:L4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625" style="1" customWidth="1"/>
    <col min="10" max="11" width="7.25390625" style="1" customWidth="1"/>
    <col min="12" max="12" width="10.875" style="1" customWidth="1"/>
    <col min="13" max="13" width="14.00390625" style="2" hidden="1" customWidth="1"/>
    <col min="14" max="14" width="23.25390625" style="2" hidden="1" customWidth="1"/>
    <col min="15" max="19" width="9.00390625" style="2" bestFit="1" customWidth="1"/>
    <col min="20" max="25" width="9.00390625" style="2" hidden="1" customWidth="1"/>
    <col min="26" max="30" width="9.00390625" style="2" bestFit="1" customWidth="1"/>
    <col min="31" max="16384" width="8.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4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X2" s="2" t="s">
        <v>7</v>
      </c>
    </row>
    <row r="3" spans="1:12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5"/>
    </row>
    <row r="4" spans="1:12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</row>
    <row r="5" spans="1:12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6" t="s">
        <v>21</v>
      </c>
      <c r="L5" s="20" t="s">
        <v>22</v>
      </c>
    </row>
    <row r="6" spans="1:13" ht="18" customHeight="1">
      <c r="A6" s="21" t="s">
        <v>23</v>
      </c>
      <c r="B6" s="21"/>
      <c r="C6" s="22">
        <v>304000</v>
      </c>
      <c r="D6" s="22">
        <v>287580</v>
      </c>
      <c r="E6" s="22"/>
      <c r="F6" s="22">
        <f>F7+F8+F9</f>
        <v>285076.92</v>
      </c>
      <c r="G6" s="22"/>
      <c r="H6" s="22"/>
      <c r="I6" s="22"/>
      <c r="J6" s="37" t="s">
        <v>24</v>
      </c>
      <c r="K6" s="30">
        <f>IF(OR(D6=0,D6="0"),0,ROUND(((F7+F8+F9)/D6)*100,2))</f>
        <v>99.13</v>
      </c>
      <c r="L6" s="38">
        <f>ROUND((K6*M6/100),2)</f>
        <v>9.91</v>
      </c>
      <c r="M6" s="39" t="s">
        <v>25</v>
      </c>
    </row>
    <row r="7" spans="1:12" ht="18" customHeight="1">
      <c r="A7" s="21" t="s">
        <v>26</v>
      </c>
      <c r="B7" s="21"/>
      <c r="C7" s="22">
        <v>304000</v>
      </c>
      <c r="D7" s="22">
        <v>287580</v>
      </c>
      <c r="E7" s="22"/>
      <c r="F7" s="22">
        <v>285076.92</v>
      </c>
      <c r="G7" s="22"/>
      <c r="H7" s="22"/>
      <c r="I7" s="22"/>
      <c r="J7" s="30"/>
      <c r="K7" s="30">
        <f>IF(OR(D7=0,D7="0"),0,ROUND((F7/D7)*100,2))</f>
        <v>99.13</v>
      </c>
      <c r="L7" s="30"/>
    </row>
    <row r="8" spans="1:12" ht="18" customHeight="1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</row>
    <row r="9" spans="1:12" ht="18" customHeight="1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</row>
    <row r="10" spans="1:12" ht="1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</row>
    <row r="11" spans="1:12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0"/>
    </row>
    <row r="12" spans="1:12" ht="4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20" t="s">
        <v>40</v>
      </c>
    </row>
    <row r="13" spans="1:14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30" t="s">
        <v>50</v>
      </c>
      <c r="L13" s="41" t="s">
        <v>51</v>
      </c>
      <c r="M13" s="42" t="s">
        <v>52</v>
      </c>
      <c r="N13" s="42" t="s">
        <v>52</v>
      </c>
    </row>
    <row r="14" spans="1:14" ht="30.75" customHeight="1">
      <c r="A14" s="29" t="s">
        <v>53</v>
      </c>
      <c r="B14" s="29" t="s">
        <v>54</v>
      </c>
      <c r="C14" s="29" t="s">
        <v>55</v>
      </c>
      <c r="D14" s="29"/>
      <c r="E14" s="29" t="s">
        <v>56</v>
      </c>
      <c r="F14" s="30" t="s">
        <v>57</v>
      </c>
      <c r="G14" s="29" t="s">
        <v>58</v>
      </c>
      <c r="H14" s="21" t="s">
        <v>57</v>
      </c>
      <c r="I14" s="21" t="s">
        <v>52</v>
      </c>
      <c r="J14" s="30" t="s">
        <v>59</v>
      </c>
      <c r="K14" s="30" t="s">
        <v>60</v>
      </c>
      <c r="L14" s="41" t="s">
        <v>51</v>
      </c>
      <c r="M14" s="42" t="s">
        <v>52</v>
      </c>
      <c r="N14" s="42" t="s">
        <v>61</v>
      </c>
    </row>
    <row r="15" spans="1:14" ht="30.75" customHeight="1">
      <c r="A15" s="29" t="s">
        <v>62</v>
      </c>
      <c r="B15" s="29" t="s">
        <v>63</v>
      </c>
      <c r="C15" s="29" t="s">
        <v>64</v>
      </c>
      <c r="D15" s="29"/>
      <c r="E15" s="29" t="s">
        <v>44</v>
      </c>
      <c r="F15" s="30" t="s">
        <v>65</v>
      </c>
      <c r="G15" s="29" t="s">
        <v>66</v>
      </c>
      <c r="H15" s="21" t="s">
        <v>67</v>
      </c>
      <c r="I15" s="21" t="s">
        <v>48</v>
      </c>
      <c r="J15" s="30" t="s">
        <v>68</v>
      </c>
      <c r="K15" s="30" t="s">
        <v>69</v>
      </c>
      <c r="L15" s="41" t="s">
        <v>51</v>
      </c>
      <c r="M15" s="42" t="s">
        <v>52</v>
      </c>
      <c r="N15" s="42" t="s">
        <v>52</v>
      </c>
    </row>
    <row r="16" spans="1:14" ht="30.75" customHeight="1">
      <c r="A16" s="29" t="s">
        <v>70</v>
      </c>
      <c r="B16" s="29" t="s">
        <v>51</v>
      </c>
      <c r="C16" s="29" t="s">
        <v>51</v>
      </c>
      <c r="D16" s="29"/>
      <c r="E16" s="29" t="s">
        <v>51</v>
      </c>
      <c r="F16" s="30" t="s">
        <v>51</v>
      </c>
      <c r="G16" s="29" t="s">
        <v>51</v>
      </c>
      <c r="H16" s="21" t="s">
        <v>51</v>
      </c>
      <c r="I16" s="21" t="s">
        <v>51</v>
      </c>
      <c r="J16" s="30" t="s">
        <v>71</v>
      </c>
      <c r="K16" s="30" t="s">
        <v>72</v>
      </c>
      <c r="L16" s="41" t="s">
        <v>51</v>
      </c>
      <c r="M16" s="42" t="s">
        <v>51</v>
      </c>
      <c r="N16" s="42" t="s">
        <v>51</v>
      </c>
    </row>
    <row r="17" spans="3:12" ht="15">
      <c r="C17" s="31"/>
      <c r="D17" s="31"/>
      <c r="L17" s="43"/>
    </row>
    <row r="18" spans="3:12" ht="15">
      <c r="C18" s="31"/>
      <c r="D18" s="31"/>
      <c r="L18" s="43"/>
    </row>
    <row r="19" spans="3:12" ht="15">
      <c r="C19" s="31"/>
      <c r="D19" s="31"/>
      <c r="L19" s="43"/>
    </row>
    <row r="20" spans="3:12" ht="15">
      <c r="C20" s="31"/>
      <c r="D20" s="31"/>
      <c r="L20" s="43"/>
    </row>
    <row r="21" spans="3:12" ht="15">
      <c r="C21" s="31"/>
      <c r="D21" s="31"/>
      <c r="L21" s="43"/>
    </row>
    <row r="22" spans="3:12" ht="15">
      <c r="C22" s="31"/>
      <c r="D22" s="31"/>
      <c r="L22" s="43"/>
    </row>
    <row r="23" spans="3:12" ht="15">
      <c r="C23" s="31"/>
      <c r="D23" s="31"/>
      <c r="L23" s="43"/>
    </row>
    <row r="24" spans="3:12" ht="15">
      <c r="C24" s="31"/>
      <c r="D24" s="31"/>
      <c r="L24" s="43"/>
    </row>
    <row r="25" spans="3:12" ht="15">
      <c r="C25" s="31"/>
      <c r="D25" s="31"/>
      <c r="L25" s="43"/>
    </row>
    <row r="26" spans="3:12" ht="15">
      <c r="C26" s="31"/>
      <c r="D26" s="31"/>
      <c r="L26" s="43"/>
    </row>
    <row r="27" spans="3:12" ht="15">
      <c r="C27" s="31"/>
      <c r="D27" s="31"/>
      <c r="L27" s="43"/>
    </row>
    <row r="28" spans="3:12" ht="15">
      <c r="C28" s="31"/>
      <c r="D28" s="31"/>
      <c r="L28" s="43"/>
    </row>
    <row r="29" spans="3:12" ht="15">
      <c r="C29" s="31"/>
      <c r="D29" s="31"/>
      <c r="L29" s="43"/>
    </row>
    <row r="30" spans="3:12" ht="15">
      <c r="C30" s="31"/>
      <c r="D30" s="31"/>
      <c r="L30" s="43"/>
    </row>
    <row r="31" spans="3:12" ht="15">
      <c r="C31" s="31"/>
      <c r="D31" s="31"/>
      <c r="L31" s="43"/>
    </row>
    <row r="32" spans="3:12" ht="15">
      <c r="C32" s="31"/>
      <c r="D32" s="31"/>
      <c r="L32" s="43"/>
    </row>
    <row r="33" spans="3:12" ht="15">
      <c r="C33" s="31"/>
      <c r="D33" s="31"/>
      <c r="L33" s="43"/>
    </row>
    <row r="34" spans="3:12" ht="15">
      <c r="C34" s="31"/>
      <c r="D34" s="31"/>
      <c r="L34" s="43"/>
    </row>
    <row r="35" spans="3:12" ht="15">
      <c r="C35" s="31"/>
      <c r="D35" s="31"/>
      <c r="L35" s="43"/>
    </row>
    <row r="36" spans="3:12" ht="15">
      <c r="C36" s="31"/>
      <c r="D36" s="31"/>
      <c r="L36" s="43"/>
    </row>
    <row r="37" spans="3:12" ht="15">
      <c r="C37" s="31"/>
      <c r="D37" s="31"/>
      <c r="L37" s="43"/>
    </row>
    <row r="38" spans="3:12" ht="15">
      <c r="C38" s="31"/>
      <c r="D38" s="31"/>
      <c r="L38" s="43"/>
    </row>
    <row r="39" spans="3:12" ht="15">
      <c r="C39" s="31"/>
      <c r="D39" s="31"/>
      <c r="L39" s="43"/>
    </row>
    <row r="40" spans="3:12" ht="15">
      <c r="C40" s="31"/>
      <c r="D40" s="31"/>
      <c r="L40" s="43"/>
    </row>
    <row r="41" spans="3:12" ht="15">
      <c r="C41" s="31"/>
      <c r="D41" s="31"/>
      <c r="L41" s="43"/>
    </row>
    <row r="42" spans="3:12" ht="15">
      <c r="C42" s="31"/>
      <c r="D42" s="31"/>
      <c r="L42" s="43"/>
    </row>
    <row r="43" spans="3:12" ht="15">
      <c r="C43" s="31"/>
      <c r="D43" s="31"/>
      <c r="L43" s="43"/>
    </row>
    <row r="44" spans="3:12" ht="15">
      <c r="C44" s="31"/>
      <c r="D44" s="31"/>
      <c r="L44" s="43"/>
    </row>
    <row r="45" spans="3:12" ht="15">
      <c r="C45" s="31"/>
      <c r="D45" s="31"/>
      <c r="L45" s="43"/>
    </row>
    <row r="46" spans="3:12" ht="15">
      <c r="C46" s="31"/>
      <c r="D46" s="31"/>
      <c r="L46" s="43"/>
    </row>
    <row r="47" spans="3:12" ht="15">
      <c r="C47" s="31"/>
      <c r="D47" s="31"/>
      <c r="L47" s="43"/>
    </row>
    <row r="48" spans="3:12" ht="15">
      <c r="C48" s="31"/>
      <c r="D48" s="31"/>
      <c r="L48" s="43"/>
    </row>
    <row r="49" spans="3:4" ht="15">
      <c r="C49" s="31"/>
      <c r="D49" s="31"/>
    </row>
    <row r="50" spans="3:4" ht="15">
      <c r="C50" s="31"/>
      <c r="D50" s="31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A16:I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hyperlinks>
    <hyperlink ref="F4" r:id="rId1" display="http://www.haikou.gov.cn/xxgk/szfbjxxgk/cztz/bmxm"/>
  </hyperlinks>
  <printOptions horizontalCentered="1"/>
  <pageMargins left="0.2513888888888889" right="0.2513888888888889" top="1.14513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2024-04-19T01:51:56Z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