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99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<sst xmlns="http://schemas.openxmlformats.org/spreadsheetml/2006/main" count="96" uniqueCount="69">
  <si>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 xml:space="preserve">项目支出绩效自评表 </t>
  </si>
  <si>
    <t>项目名称:</t>
  </si>
  <si>
    <t>46010021T000000012201-生态环境治理</t>
  </si>
  <si>
    <t>填报人:</t>
  </si>
  <si>
    <t>杨靖</t>
  </si>
  <si>
    <t>联系方式:</t>
  </si>
  <si>
    <t>68700595</t>
  </si>
  <si>
    <t>1252BBE54E4A5D18E06306FD1AAC42D1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</si>
  <si>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</si>
  <si>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</si>
  <si>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</si>
  <si>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</si>
  <si>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</si>
  <si>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</si>
  <si>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</si>
  <si>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</si>
  <si>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</si>
  <si>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</si>
  <si>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</si>
  <si>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</si>
  <si>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</si>
  <si>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</si>
  <si>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</si>
  <si>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</si>
  <si>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</si>
  <si>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</si>
  <si>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</si>
  <si>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</si>
  <si>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</si>
  <si>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</si>
  <si>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</si>
  <si>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  大力推进全民环境宣传教育，牢固树立“绿水青山就是金山银山”的生态文明建设理念,广泛动员全社会力量关心、支持和参与环境保护　</t>
  </si>
  <si>
    <t>1.已完成“世界环境日”、“全国生态日”、‘全国低碳日“”的主题环境宣传24次宣传活动，36场次环保宣传活动，发放7万余册宣传资料；2.已完成“春节元宵节烟花爆竹禁燃放烟花”“禁塑”绿色低碳“等48个宣传短视频；3.组织1800人参加45场次环保设施向公众开放活动，发放2600余册相关资料.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</si>
  <si>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</si>
  <si>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</si>
  <si>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</si>
  <si>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</si>
  <si>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</si>
  <si>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</si>
  <si>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</si>
  <si>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</si>
  <si>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</si>
  <si>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</si>
  <si>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</si>
  <si>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发放环保宣传资料</t>
  </si>
  <si>
    <t>≥</t>
  </si>
  <si>
    <t>3</t>
  </si>
  <si>
    <t>万册</t>
  </si>
  <si>
    <t>7</t>
  </si>
  <si>
    <t>100.00%</t>
  </si>
  <si>
    <t>30.00</t>
  </si>
  <si>
    <t>30</t>
  </si>
  <si>
    <t/>
  </si>
  <si>
    <t>1</t>
  </si>
  <si>
    <t>视频制作宣传</t>
  </si>
  <si>
    <t>＝</t>
  </si>
  <si>
    <t>2</t>
  </si>
  <si>
    <t>张</t>
  </si>
  <si>
    <t>48</t>
  </si>
  <si>
    <t>效益指标</t>
  </si>
  <si>
    <t>社会效益指标</t>
  </si>
  <si>
    <t xml:space="preserve">  加强群众环保意识 主动参与到环境保护中 </t>
  </si>
  <si>
    <t>定性</t>
  </si>
  <si>
    <t>优</t>
  </si>
  <si>
    <t>96</t>
  </si>
  <si>
    <t>6</t>
  </si>
  <si>
    <t>合计</t>
  </si>
  <si>
    <t>100.00</t>
  </si>
  <si>
    <t>99.33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</si>
</sst>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7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266000</v>
      </c>
      <c r="D6" s="22">
        <v>250087</v>
      </c>
      <c r="E6" s="22"/>
      <c r="F6" s="22">
        <f>F7+F8+F9</f>
        <v>233287</v>
      </c>
      <c r="G6" s="22"/>
      <c r="H6" s="22"/>
      <c r="I6" s="22"/>
      <c r="J6" s="38" t="s">
        <v>24</v>
      </c>
      <c r="K6" s="30">
        <f>IF(OR(D6=0,D6="0"),0,ROUND(((F7+F8+F9)/D6)*100,2))</f>
        <v>93.28</v>
      </c>
      <c r="L6" s="39">
        <f>ROUND((K6*O6/100),2)</f>
        <v>9.33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266000</v>
      </c>
      <c r="D7" s="22">
        <v>250087</v>
      </c>
      <c r="E7" s="22"/>
      <c r="F7" s="22">
        <v>233287</v>
      </c>
      <c r="G7" s="22"/>
      <c r="H7" s="22"/>
      <c r="I7" s="22"/>
      <c r="J7" s="30"/>
      <c r="K7" s="30">
        <f>IF(OR(D7=0,D7="0"),0,ROUND((F7/D7)*100,2))</f>
        <v>93.28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42</v>
      </c>
      <c r="B14" s="29" t="s">
        <v>43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58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53</v>
      </c>
      <c r="P14" s="43" t="s">
        <v>46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62</v>
      </c>
      <c r="F15" s="30" t="s">
        <v>63</v>
      </c>
      <c r="G15" s="29" t="s">
        <v>52</v>
      </c>
      <c r="H15" s="21" t="s">
        <v>64</v>
      </c>
      <c r="I15" s="21" t="s">
        <v>53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53</v>
      </c>
      <c r="P15" s="43" t="s">
        <v>65</v>
      </c>
    </row>
    <row r="16" spans="1:16" ht="30.75" customHeight="1">
      <c r="A16" s="29" t="s">
        <v>66</v>
      </c>
      <c r="B16" s="29" t="s">
        <v>52</v>
      </c>
      <c r="C16" s="29" t="s">
        <v>52</v>
      </c>
      <c r="D16" s="29"/>
      <c r="E16" s="29" t="s">
        <v>52</v>
      </c>
      <c r="F16" s="30" t="s">
        <v>52</v>
      </c>
      <c r="G16" s="29" t="s">
        <v>52</v>
      </c>
      <c r="H16" s="21" t="s">
        <v>52</v>
      </c>
      <c r="I16" s="21" t="s">
        <v>52</v>
      </c>
      <c r="J16" s="30" t="s">
        <v>67</v>
      </c>
      <c r="K16" s="30" t="s">
        <v>68</v>
      </c>
      <c r="L16" s="42" t="s">
        <v>52</v>
      </c>
      <c r="M16" s="42"/>
      <c r="N16" s="42"/>
      <c r="O16" s="43" t="s">
        <v>52</v>
      </c>
      <c r="P16" s="43" t="s">
        <v>52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2024-03-28T08:41:14Z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