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372" tabRatio="741" activeTab="1"/>
  </bookViews>
  <sheets>
    <sheet name="封面" sheetId="1" r:id="rId1"/>
    <sheet name="表一2019年全市政府性基金预算安排表" sheetId="2" r:id="rId2"/>
    <sheet name="表二2019年市本级政府性基金预算安排表 " sheetId="3" r:id="rId3"/>
    <sheet name="表二-1海口市本级2019年政府性基金预算调整支出表（项级）" sheetId="4" r:id="rId4"/>
    <sheet name="表三2019年新增地方政府债券保障项目表" sheetId="5" r:id="rId5"/>
  </sheets>
  <externalReferences>
    <externalReference r:id="rId6"/>
  </externalReferences>
  <definedNames>
    <definedName name="_xlnm.Print_Area" localSheetId="1">表一2019年全市政府性基金预算安排表!$A$1:N70</definedName>
    <definedName name="_xlnm.Print_Area" localSheetId="2">'表二2019年市本级政府性基金预算安排表 '!$A$1:N71</definedName>
    <definedName name="Database" localSheetId="1" hidden="1">#REF!</definedName>
    <definedName name="Database" localSheetId="2" hidden="1">#REF!</definedName>
    <definedName name="Database" localSheetId="0" hidden="1">#REF!</definedName>
    <definedName name="_xlnm.Print_Titles" hidden="1">#N/A</definedName>
    <definedName name="任务分类">[1]任务!$A$1:$A$10</definedName>
    <definedName name="洋10" localSheetId="1">#REF!</definedName>
    <definedName name="洋10" localSheetId="2">#REF!</definedName>
    <definedName name="洋10">#REF!</definedName>
  </definedNames>
  <calcPr calcId="144525" concurrentCalc="0"/>
</workbook>
</file>

<file path=xl/sharedStrings.xml><?xml version="1.0" encoding="utf-8"?>
<sst xmlns="http://schemas.openxmlformats.org/spreadsheetml/2006/main" count="633" uniqueCount="356">
  <si>
    <t>2019年海口市和市本级政府性基金预算调整方案
（草案）</t>
  </si>
  <si>
    <t>海口市财政局</t>
  </si>
  <si>
    <t>表1</t>
  </si>
  <si>
    <t>2019年海口市政府性基金预算收支调整情况表</t>
  </si>
  <si>
    <t>单位：万元</t>
  </si>
  <si>
    <t>收                          入</t>
  </si>
  <si>
    <t>支                                   出</t>
  </si>
  <si>
    <t>项          目</t>
  </si>
  <si>
    <t>2015年                              预算数</t>
  </si>
  <si>
    <t>地债调整数</t>
  </si>
  <si>
    <t>2015年                              调整预算数</t>
  </si>
  <si>
    <t xml:space="preserve">2019年
</t>
  </si>
  <si>
    <t>预算数（新口径）</t>
  </si>
  <si>
    <t>调整数</t>
  </si>
  <si>
    <t>调整后预算数</t>
  </si>
  <si>
    <t>一、地方政府性基金预算收入</t>
  </si>
  <si>
    <t>一、地方政府性基金预算支出</t>
  </si>
  <si>
    <t>（一）高等级公路车辆通行附加费收入</t>
  </si>
  <si>
    <t>（一）文化体育与传媒支出</t>
  </si>
  <si>
    <t>（二）港口建设费收入</t>
  </si>
  <si>
    <t>国家电影事业发展专项资金及对应专项债务收入安排的支出</t>
  </si>
  <si>
    <t>（三）新型墙体材料专项基金收入</t>
  </si>
  <si>
    <t>（二）社会保障和就业支出</t>
  </si>
  <si>
    <t>（四）新增建设用地土地有偿使用费收入</t>
  </si>
  <si>
    <t xml:space="preserve">  大中型水库移民后期扶持基金支出</t>
  </si>
  <si>
    <t>（五）政府住房基金收入</t>
  </si>
  <si>
    <t>小型水库移民扶助基金及对应专项债务收入安排的支出</t>
  </si>
  <si>
    <t>（六）城市公用事业附加收入</t>
  </si>
  <si>
    <t>（三）节能环保</t>
  </si>
  <si>
    <t>（七）国有土地收益基金收入</t>
  </si>
  <si>
    <t>可再生能源电价附加收入安排的支出</t>
  </si>
  <si>
    <t>（八）农业土地开发资金收入</t>
  </si>
  <si>
    <t>（四）城乡社区事务</t>
  </si>
  <si>
    <t>（九）国有土地使用权出让金收入</t>
  </si>
  <si>
    <t>政府住房基金及对应专项债务收入安排的支出</t>
  </si>
  <si>
    <t>（十）大中型水库库区基金收入</t>
  </si>
  <si>
    <t>国有土地使用权出让收入及对应专项债务收入安排的支出</t>
  </si>
  <si>
    <t>（十一）彩票公益金收入</t>
  </si>
  <si>
    <t>城市公用事业附加及对应专项债务收入安排的支出</t>
  </si>
  <si>
    <t>（十二）城市基础设施配套费收入</t>
  </si>
  <si>
    <t>国有土地收益基金及对应专项债务收入安排的支出</t>
  </si>
  <si>
    <t>（十三）小型水库移民扶助基金收入</t>
  </si>
  <si>
    <t>农业土地开发资金及对应专项债务收入安排的支出</t>
  </si>
  <si>
    <t>（十四）国家重大水利工程建设基金收入</t>
  </si>
  <si>
    <t>新增建设用地土地有偿使用费及对应专项债务收入安排的支出</t>
  </si>
  <si>
    <t>（十五）无线电频率占用费</t>
  </si>
  <si>
    <t>城市基础设施配套费及对应专项债务收入安排的支出</t>
  </si>
  <si>
    <t>（十六）水土保持补偿费收入</t>
  </si>
  <si>
    <t xml:space="preserve">    污水处理费及对应专项债务收入安排的支出</t>
  </si>
  <si>
    <t>（十七）污水处理费收入</t>
  </si>
  <si>
    <t>（五）农林水支出</t>
  </si>
  <si>
    <t>（十八）彩票发行机构和彩票销售机构的业务费用</t>
  </si>
  <si>
    <t>大中型水库库区基金及对应专项债务收入安排的支出</t>
  </si>
  <si>
    <t>（十九）其他政府性基金收入</t>
  </si>
  <si>
    <t>国家重大水利工程建设基金及对应专项债务收入安排的支出</t>
  </si>
  <si>
    <t xml:space="preserve">  水土保持补偿费安排的支出</t>
  </si>
  <si>
    <t>（六）交通运输支出</t>
  </si>
  <si>
    <t>海南省高等级公路车辆通行附加费及对应专项债务收入安排的支出</t>
  </si>
  <si>
    <t>港口建设费及对应专项债务收入安排的支出</t>
  </si>
  <si>
    <t>民航发展基金支出</t>
  </si>
  <si>
    <t>（七）资源勘探信息等支出</t>
  </si>
  <si>
    <t>无线电频率占用费安排支出</t>
  </si>
  <si>
    <t>新型墙体材料专项基金及对应专项债务收入安排的支出</t>
  </si>
  <si>
    <t>（八）商业服务业等支出</t>
  </si>
  <si>
    <t>旅游发展基金支出</t>
  </si>
  <si>
    <t>（九）其他支出</t>
  </si>
  <si>
    <t>其他政府性基金及对应专项债务收入安排的支出</t>
  </si>
  <si>
    <t>彩票发行销售机构业务费安排的支出</t>
  </si>
  <si>
    <t>彩票公益金及对应专项债务收入安排的支出</t>
  </si>
  <si>
    <t>（十）地方政府专项债务付息支出</t>
  </si>
  <si>
    <t>国有土地使用权出让金债务付息支出</t>
  </si>
  <si>
    <t>其他政府性基金债务付息支出</t>
  </si>
  <si>
    <t>（十一）地方政府专项债务发行费用支出</t>
  </si>
  <si>
    <t>国有土地使用权出让金债务发行费用支出</t>
  </si>
  <si>
    <t>其他政府性基金债务发行费用支出</t>
  </si>
  <si>
    <t>二、债务收入</t>
  </si>
  <si>
    <t>二、债务还本支出</t>
  </si>
  <si>
    <t>（一）国有土地使用权出让金债务收入</t>
  </si>
  <si>
    <t>（一）专项债务还本支出</t>
  </si>
  <si>
    <t>（二）其他政府性基金债务收入</t>
  </si>
  <si>
    <t>1.国有土地使用权出让金债务还本支出</t>
  </si>
  <si>
    <t>2.其他政府性基金债务还本支出</t>
  </si>
  <si>
    <t>三、转移性收入</t>
  </si>
  <si>
    <t>三、转移性支出</t>
  </si>
  <si>
    <t>（一）政府性基金补助收入</t>
  </si>
  <si>
    <t>（一）政府性基金上解支出</t>
  </si>
  <si>
    <t>（二）上年结余收入</t>
  </si>
  <si>
    <t>（二）调出资金</t>
  </si>
  <si>
    <t>（三）调入资金</t>
  </si>
  <si>
    <t>（三）年终结余结转</t>
  </si>
  <si>
    <t>1.调入政府性基金预算资金</t>
  </si>
  <si>
    <t>2.调入专项收入</t>
  </si>
  <si>
    <t>国有土地使用出让金调入专项收入</t>
  </si>
  <si>
    <t>土地储备专项债券转贷收入</t>
  </si>
  <si>
    <t>（四）省转贷专项债务收入</t>
  </si>
  <si>
    <t xml:space="preserve">   1.新增债收入</t>
  </si>
  <si>
    <t>国有土地使用权出让金债务转贷收入</t>
  </si>
  <si>
    <t xml:space="preserve">   2.置换债收入</t>
  </si>
  <si>
    <t xml:space="preserve">     国有土地使用权出让金债务收入</t>
  </si>
  <si>
    <t xml:space="preserve">     其他政府性基金债务收入</t>
  </si>
  <si>
    <t>收入总计</t>
  </si>
  <si>
    <t>支出总计</t>
  </si>
  <si>
    <t xml:space="preserve">    </t>
  </si>
  <si>
    <t>表2</t>
  </si>
  <si>
    <t>2019年海口市市本级政府性基金预算收支调整情况表</t>
  </si>
  <si>
    <t xml:space="preserve">     污水处理费及对应专项债务收入安排的支出</t>
  </si>
  <si>
    <t xml:space="preserve">     水土保持补偿费安排的支出</t>
  </si>
  <si>
    <t>（二）补充还贷准备金</t>
  </si>
  <si>
    <t>（一）政府性基金补助区级支出</t>
  </si>
  <si>
    <t>（三）调出资金</t>
  </si>
  <si>
    <t>（四）年终结余结转</t>
  </si>
  <si>
    <t>其他政府性基金调入专项收入</t>
  </si>
  <si>
    <t>表2-1</t>
  </si>
  <si>
    <t>2019年海口市政府性基金预算本级支出表（项级）</t>
  </si>
  <si>
    <t>类</t>
  </si>
  <si>
    <t>款</t>
  </si>
  <si>
    <t>项</t>
  </si>
  <si>
    <t>项目</t>
  </si>
  <si>
    <t xml:space="preserve"> 年初预算数</t>
  </si>
  <si>
    <t xml:space="preserve">              （一）科学技术支出</t>
  </si>
  <si>
    <t>10</t>
  </si>
  <si>
    <t>核电站乏燃料处理处置基金支出</t>
  </si>
  <si>
    <t>01</t>
  </si>
  <si>
    <t xml:space="preserve">    乏燃料运输</t>
  </si>
  <si>
    <t>02</t>
  </si>
  <si>
    <t xml:space="preserve">    乏燃料离堆贮存</t>
  </si>
  <si>
    <t>03</t>
  </si>
  <si>
    <t xml:space="preserve">    乏燃料后处理</t>
  </si>
  <si>
    <t>04</t>
  </si>
  <si>
    <t xml:space="preserve">    高放废物的处理处置</t>
  </si>
  <si>
    <t>05</t>
  </si>
  <si>
    <t xml:space="preserve">    乏燃料后处理厂的建设、运行、改造和退役</t>
  </si>
  <si>
    <t>99</t>
  </si>
  <si>
    <t xml:space="preserve">    其他乏燃料处理处置基金支出</t>
  </si>
  <si>
    <t xml:space="preserve">              （二）文化旅游体育与传媒支出</t>
  </si>
  <si>
    <t>07</t>
  </si>
  <si>
    <t>国家电影事业发展专项资金及专项对应债务收入安排的支出</t>
  </si>
  <si>
    <t xml:space="preserve">    资助国产影片放映</t>
  </si>
  <si>
    <t xml:space="preserve">    资助城市影院</t>
  </si>
  <si>
    <t xml:space="preserve">    资助少数民族电影译制</t>
  </si>
  <si>
    <t xml:space="preserve">    其他国家电影事业发展专项资金支出</t>
  </si>
  <si>
    <t xml:space="preserve">               （三）社会保障和就业支出</t>
  </si>
  <si>
    <t>22</t>
  </si>
  <si>
    <t>大中型水库移民后期扶持基金支出</t>
  </si>
  <si>
    <t xml:space="preserve">    移民补助</t>
  </si>
  <si>
    <t xml:space="preserve">    基础设施建设和经济发展</t>
  </si>
  <si>
    <t xml:space="preserve">    其他大中型水库移民后期扶持基金支出</t>
  </si>
  <si>
    <t>23</t>
  </si>
  <si>
    <t xml:space="preserve">    其他小型水库移民扶助基金支出</t>
  </si>
  <si>
    <t xml:space="preserve">                （四）节能环保支出</t>
  </si>
  <si>
    <t>60</t>
  </si>
  <si>
    <t xml:space="preserve">    风力发电补助</t>
  </si>
  <si>
    <t xml:space="preserve">    太阳能发电补助</t>
  </si>
  <si>
    <t xml:space="preserve">    生物质能发电补助</t>
  </si>
  <si>
    <t xml:space="preserve">    其他可再生能源电价附加收入安排的支出</t>
  </si>
  <si>
    <t>61</t>
  </si>
  <si>
    <t>废弃电器电子产品处理基金支出</t>
  </si>
  <si>
    <t xml:space="preserve">    回收处理费用补贴</t>
  </si>
  <si>
    <t xml:space="preserve">    信息系统建设</t>
  </si>
  <si>
    <t xml:space="preserve">    基金征管经费</t>
  </si>
  <si>
    <t xml:space="preserve">    其他废弃电器电子产品处理基金支出</t>
  </si>
  <si>
    <t>（五）城乡社区事务</t>
  </si>
  <si>
    <t>08</t>
  </si>
  <si>
    <t xml:space="preserve">    征地和拆迁补偿支出</t>
  </si>
  <si>
    <t xml:space="preserve">    土地开发支出</t>
  </si>
  <si>
    <t xml:space="preserve">    城市建设支出</t>
  </si>
  <si>
    <t xml:space="preserve">    农村基础设施建设支出</t>
  </si>
  <si>
    <t xml:space="preserve">    补助被征地农民支出</t>
  </si>
  <si>
    <t>06</t>
  </si>
  <si>
    <t xml:space="preserve">    土地出让业务支出</t>
  </si>
  <si>
    <t xml:space="preserve">    廉租住房支出</t>
  </si>
  <si>
    <t>09</t>
  </si>
  <si>
    <t xml:space="preserve">    支付破产或改制企业职工安置费</t>
  </si>
  <si>
    <t xml:space="preserve">    棚户区改造支出</t>
  </si>
  <si>
    <t>11</t>
  </si>
  <si>
    <t xml:space="preserve">    公共租赁住房支出</t>
  </si>
  <si>
    <t>13</t>
  </si>
  <si>
    <t xml:space="preserve">    保障性住房租金补贴</t>
  </si>
  <si>
    <t xml:space="preserve">    其他国有土地使用权出让收入安排的支出</t>
  </si>
  <si>
    <t xml:space="preserve">    其他国有土地收益基金支出</t>
  </si>
  <si>
    <t xml:space="preserve">    城市公共设施</t>
  </si>
  <si>
    <t xml:space="preserve">    城市环境卫生</t>
  </si>
  <si>
    <t xml:space="preserve">    公有房屋</t>
  </si>
  <si>
    <t xml:space="preserve">    城市防洪</t>
  </si>
  <si>
    <t xml:space="preserve">    其他城市基础设施配套费安排的支出</t>
  </si>
  <si>
    <t>污水处理费及对应专项债务收入安排的支出</t>
  </si>
  <si>
    <t xml:space="preserve">    污水处理设施建设和运营</t>
  </si>
  <si>
    <t xml:space="preserve">    代征手续费</t>
  </si>
  <si>
    <t xml:space="preserve">    其他污水处理费安排支出</t>
  </si>
  <si>
    <t>(六）农林水支出</t>
  </si>
  <si>
    <t>新菜地开发建设基金及对应专项债务收入安排的支出</t>
  </si>
  <si>
    <t xml:space="preserve">    开发新菜地工程</t>
  </si>
  <si>
    <t xml:space="preserve">    改造老菜地工程</t>
  </si>
  <si>
    <t xml:space="preserve">    设备购置</t>
  </si>
  <si>
    <t xml:space="preserve">    技术培训与推广</t>
  </si>
  <si>
    <t xml:space="preserve">    其他新菜地开发建设基金支出</t>
  </si>
  <si>
    <t>66</t>
  </si>
  <si>
    <t xml:space="preserve">    解决移民遗留问题</t>
  </si>
  <si>
    <t xml:space="preserve">    库区防护工程维护</t>
  </si>
  <si>
    <t xml:space="preserve">    其他大中型水库库区基金支出</t>
  </si>
  <si>
    <t>67</t>
  </si>
  <si>
    <t>三峡水库库区基金支出</t>
  </si>
  <si>
    <t xml:space="preserve">    库区维护和管理</t>
  </si>
  <si>
    <t xml:space="preserve">    其他三峡水库库区基金支出</t>
  </si>
  <si>
    <t>69</t>
  </si>
  <si>
    <t xml:space="preserve">    南水北调工程建设</t>
  </si>
  <si>
    <t xml:space="preserve">    三峡工程后续工作</t>
  </si>
  <si>
    <t xml:space="preserve">    地方重大水利工程建设</t>
  </si>
  <si>
    <t xml:space="preserve">    其他重大水利工程建设基金支出</t>
  </si>
  <si>
    <t>（七）交通运输支出</t>
  </si>
  <si>
    <t xml:space="preserve">    公路建设</t>
  </si>
  <si>
    <t xml:space="preserve">    公路养护</t>
  </si>
  <si>
    <t xml:space="preserve">    公路还贷</t>
  </si>
  <si>
    <t xml:space="preserve">    其他海南省高等级公路车辆通行附加费安排的支出</t>
  </si>
  <si>
    <t>62</t>
  </si>
  <si>
    <t>车辆通行费及对应专项债务收入安排的支出</t>
  </si>
  <si>
    <t xml:space="preserve">    政府还贷公路养护</t>
  </si>
  <si>
    <t xml:space="preserve">    政府还贷公路管理</t>
  </si>
  <si>
    <t xml:space="preserve">    其他车辆通行费安排的支出</t>
  </si>
  <si>
    <t xml:space="preserve">    港口设施</t>
  </si>
  <si>
    <t xml:space="preserve">    航道建设和维护</t>
  </si>
  <si>
    <t xml:space="preserve">    航运保障系统建设</t>
  </si>
  <si>
    <t xml:space="preserve">    其他港口建设费安排的支出</t>
  </si>
  <si>
    <t>64</t>
  </si>
  <si>
    <t>铁路建设基金支出</t>
  </si>
  <si>
    <t xml:space="preserve">    铁路建设投资</t>
  </si>
  <si>
    <t xml:space="preserve">    购置铁路机车车辆</t>
  </si>
  <si>
    <t xml:space="preserve">    铁路还贷</t>
  </si>
  <si>
    <t xml:space="preserve">    建设项目铺底资金</t>
  </si>
  <si>
    <t xml:space="preserve">    勘测设计</t>
  </si>
  <si>
    <t xml:space="preserve">    注册资本金</t>
  </si>
  <si>
    <t xml:space="preserve">    周转资金</t>
  </si>
  <si>
    <t xml:space="preserve">    其他铁路建设基金支出</t>
  </si>
  <si>
    <t>68</t>
  </si>
  <si>
    <t>船舶油污损害赔偿基金支出</t>
  </si>
  <si>
    <t xml:space="preserve">    应急处置费用</t>
  </si>
  <si>
    <t xml:space="preserve">    控制清除污染</t>
  </si>
  <si>
    <t xml:space="preserve">    损失补偿</t>
  </si>
  <si>
    <t xml:space="preserve">    生态恢复</t>
  </si>
  <si>
    <t xml:space="preserve">    监视监测</t>
  </si>
  <si>
    <t xml:space="preserve">    其他船舶油污损害赔偿基金支出</t>
  </si>
  <si>
    <t xml:space="preserve">    民航机场建设</t>
  </si>
  <si>
    <t xml:space="preserve">    空管系统建设</t>
  </si>
  <si>
    <t xml:space="preserve">    民航安全</t>
  </si>
  <si>
    <t xml:space="preserve">    航线和机场补贴</t>
  </si>
  <si>
    <t xml:space="preserve">    民航节能减排</t>
  </si>
  <si>
    <t xml:space="preserve">    通用航空发展</t>
  </si>
  <si>
    <t xml:space="preserve">    征管经费</t>
  </si>
  <si>
    <t xml:space="preserve">    其他民航发展基金支出</t>
  </si>
  <si>
    <t xml:space="preserve">              （八）资源勘探电力信息等支出</t>
  </si>
  <si>
    <t>散装水泥专项资金及对应专项债务收入安排的支出</t>
  </si>
  <si>
    <t xml:space="preserve">    建设专用设施</t>
  </si>
  <si>
    <t xml:space="preserve">    专用设备购置和维修</t>
  </si>
  <si>
    <t xml:space="preserve">    贷款贴息</t>
  </si>
  <si>
    <t xml:space="preserve">    技术研发与推广</t>
  </si>
  <si>
    <t xml:space="preserve">    宣传</t>
  </si>
  <si>
    <t xml:space="preserve">    其他散装水泥专项资金支出</t>
  </si>
  <si>
    <t>农网还贷资金支出</t>
  </si>
  <si>
    <t xml:space="preserve">    中央农网还贷资金支出</t>
  </si>
  <si>
    <t xml:space="preserve">    地方农网还贷资金支出</t>
  </si>
  <si>
    <t xml:space="preserve">    其他农网还贷资金支出</t>
  </si>
  <si>
    <t>（九）商业服务业等支出</t>
  </si>
  <si>
    <t xml:space="preserve">   宣传促销</t>
  </si>
  <si>
    <t xml:space="preserve">   行业规划</t>
  </si>
  <si>
    <t xml:space="preserve">   旅游事业补助</t>
  </si>
  <si>
    <t xml:space="preserve">   地方旅游开发项目补助</t>
  </si>
  <si>
    <t xml:space="preserve">   其他旅游发展基金支出</t>
  </si>
  <si>
    <t xml:space="preserve">              （十）金融支出</t>
  </si>
  <si>
    <t>金融调控支出</t>
  </si>
  <si>
    <t xml:space="preserve">   中央特别国债经营基金支出</t>
  </si>
  <si>
    <t xml:space="preserve">   中央特别国债经营基金财务支出</t>
  </si>
  <si>
    <t xml:space="preserve">             （十一）其他支出</t>
  </si>
  <si>
    <t xml:space="preserve">   福利彩票发行机构的业务费支出</t>
  </si>
  <si>
    <t xml:space="preserve">   体育彩票发行机构的业务费支出</t>
  </si>
  <si>
    <t xml:space="preserve">   福利彩票销售机构的业务费支出</t>
  </si>
  <si>
    <t xml:space="preserve">   体育彩票销售机构的业务费支出</t>
  </si>
  <si>
    <t xml:space="preserve">   彩票兑奖周转金支出</t>
  </si>
  <si>
    <t xml:space="preserve">   彩票发行销售风险基金支出</t>
  </si>
  <si>
    <t xml:space="preserve">   彩票市场调控资金支出</t>
  </si>
  <si>
    <t xml:space="preserve">   其他彩票发行销售机构业务费安排的支出</t>
  </si>
  <si>
    <t xml:space="preserve">   用于补充全国社会保障基金的彩票公益金支出</t>
  </si>
  <si>
    <t xml:space="preserve">   用于社会福利的彩票公益金支出</t>
  </si>
  <si>
    <t xml:space="preserve">   用于体育事业的彩票公益金支出</t>
  </si>
  <si>
    <t xml:space="preserve">   用于教育事业的彩票公益金支出</t>
  </si>
  <si>
    <t xml:space="preserve">   用于红十字事业的彩票公益金支出</t>
  </si>
  <si>
    <t xml:space="preserve">   用于残疾人事业的彩票公益金支出</t>
  </si>
  <si>
    <t xml:space="preserve">   用于文化事业的彩票公益金支出</t>
  </si>
  <si>
    <t xml:space="preserve">   用于扶贫的彩票公益金支出</t>
  </si>
  <si>
    <t>12</t>
  </si>
  <si>
    <t xml:space="preserve">   用于法律援助的彩票公益金支出</t>
  </si>
  <si>
    <t xml:space="preserve">   用于城乡医疗救助的彩票公益金支出</t>
  </si>
  <si>
    <r>
      <rPr>
        <sz val="11"/>
        <color indexed="8"/>
        <rFont val="宋体"/>
        <charset val="134"/>
      </rPr>
      <t>9</t>
    </r>
    <r>
      <rPr>
        <sz val="11"/>
        <color indexed="8"/>
        <rFont val="宋体"/>
        <charset val="134"/>
      </rPr>
      <t>9</t>
    </r>
  </si>
  <si>
    <t xml:space="preserve">   用于其他社会公益事业的彩票公益金支出</t>
  </si>
  <si>
    <t>（十二）债务付息支出</t>
  </si>
  <si>
    <r>
      <rPr>
        <sz val="11"/>
        <color indexed="8"/>
        <rFont val="宋体"/>
        <charset val="134"/>
      </rPr>
      <t>0</t>
    </r>
    <r>
      <rPr>
        <sz val="11"/>
        <color indexed="8"/>
        <rFont val="宋体"/>
        <charset val="134"/>
      </rPr>
      <t>4</t>
    </r>
  </si>
  <si>
    <t>地方政府专项债务付息支出</t>
  </si>
  <si>
    <t xml:space="preserve">   海南省高等级公路车辆通行附加费债务付息支出</t>
  </si>
  <si>
    <t xml:space="preserve">   港口建设费债务付息支出</t>
  </si>
  <si>
    <t xml:space="preserve">   国家电影事业发展专项资金债务付息支出</t>
  </si>
  <si>
    <t xml:space="preserve">   新菜地开发建设基金债务付息支出</t>
  </si>
  <si>
    <r>
      <rPr>
        <sz val="11"/>
        <color indexed="8"/>
        <rFont val="宋体"/>
        <charset val="134"/>
      </rPr>
      <t>1</t>
    </r>
    <r>
      <rPr>
        <sz val="11"/>
        <color indexed="8"/>
        <rFont val="宋体"/>
        <charset val="134"/>
      </rPr>
      <t>1</t>
    </r>
  </si>
  <si>
    <t xml:space="preserve">   国有土地使用权出让金债务付息支出</t>
  </si>
  <si>
    <r>
      <rPr>
        <sz val="11"/>
        <color indexed="8"/>
        <rFont val="宋体"/>
        <charset val="134"/>
      </rPr>
      <t>1</t>
    </r>
    <r>
      <rPr>
        <sz val="11"/>
        <color indexed="8"/>
        <rFont val="宋体"/>
        <charset val="134"/>
      </rPr>
      <t>2</t>
    </r>
  </si>
  <si>
    <t xml:space="preserve">   国有土地收益基金债务付息支出</t>
  </si>
  <si>
    <r>
      <rPr>
        <sz val="11"/>
        <color indexed="8"/>
        <rFont val="宋体"/>
        <charset val="134"/>
      </rPr>
      <t>1</t>
    </r>
    <r>
      <rPr>
        <sz val="11"/>
        <color indexed="8"/>
        <rFont val="宋体"/>
        <charset val="134"/>
      </rPr>
      <t>3</t>
    </r>
  </si>
  <si>
    <t xml:space="preserve">   农业土地开发资金债务付息支出</t>
  </si>
  <si>
    <r>
      <rPr>
        <sz val="11"/>
        <color indexed="8"/>
        <rFont val="宋体"/>
        <charset val="134"/>
      </rPr>
      <t>1</t>
    </r>
    <r>
      <rPr>
        <sz val="11"/>
        <color indexed="8"/>
        <rFont val="宋体"/>
        <charset val="134"/>
      </rPr>
      <t>4</t>
    </r>
  </si>
  <si>
    <t xml:space="preserve">   大中型水库库区基金债务付息支出</t>
  </si>
  <si>
    <r>
      <rPr>
        <sz val="11"/>
        <color indexed="8"/>
        <rFont val="宋体"/>
        <charset val="134"/>
      </rPr>
      <t>1</t>
    </r>
    <r>
      <rPr>
        <sz val="11"/>
        <color indexed="8"/>
        <rFont val="宋体"/>
        <charset val="134"/>
      </rPr>
      <t>5</t>
    </r>
  </si>
  <si>
    <t xml:space="preserve">   彩票公益金债务付息支出</t>
  </si>
  <si>
    <r>
      <rPr>
        <sz val="11"/>
        <color indexed="8"/>
        <rFont val="宋体"/>
        <charset val="134"/>
      </rPr>
      <t>1</t>
    </r>
    <r>
      <rPr>
        <sz val="11"/>
        <color indexed="8"/>
        <rFont val="宋体"/>
        <charset val="134"/>
      </rPr>
      <t>6</t>
    </r>
  </si>
  <si>
    <t xml:space="preserve">   城市基础设施配套费债务付息支出</t>
  </si>
  <si>
    <r>
      <rPr>
        <sz val="11"/>
        <color indexed="8"/>
        <rFont val="宋体"/>
        <charset val="134"/>
      </rPr>
      <t>1</t>
    </r>
    <r>
      <rPr>
        <sz val="11"/>
        <color indexed="8"/>
        <rFont val="宋体"/>
        <charset val="134"/>
      </rPr>
      <t>7</t>
    </r>
  </si>
  <si>
    <t xml:space="preserve">   小型水库移民扶助基金债务付息支出</t>
  </si>
  <si>
    <r>
      <rPr>
        <sz val="11"/>
        <color indexed="8"/>
        <rFont val="宋体"/>
        <charset val="134"/>
      </rPr>
      <t>1</t>
    </r>
    <r>
      <rPr>
        <sz val="11"/>
        <color indexed="8"/>
        <rFont val="宋体"/>
        <charset val="134"/>
      </rPr>
      <t>8</t>
    </r>
  </si>
  <si>
    <t xml:space="preserve">   国家重大水利工程建设基金债务付息支出</t>
  </si>
  <si>
    <r>
      <rPr>
        <sz val="11"/>
        <color indexed="8"/>
        <rFont val="宋体"/>
        <charset val="134"/>
      </rPr>
      <t>1</t>
    </r>
    <r>
      <rPr>
        <sz val="11"/>
        <color indexed="8"/>
        <rFont val="宋体"/>
        <charset val="134"/>
      </rPr>
      <t>9</t>
    </r>
  </si>
  <si>
    <t xml:space="preserve">   车辆通行费债务付息支出</t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</si>
  <si>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0</t>
    </r>
  </si>
  <si>
    <t xml:space="preserve">   污水处理费债务付息支出</t>
  </si>
  <si>
    <t>31</t>
  </si>
  <si>
    <t xml:space="preserve">   土地储备专项债券付息支出</t>
  </si>
  <si>
    <t>32</t>
  </si>
  <si>
    <t xml:space="preserve">   政府收费公路专项债券付息支出</t>
  </si>
  <si>
    <t>98</t>
  </si>
  <si>
    <t xml:space="preserve">   其他地方自行试点项目收益专项债券付息支出</t>
  </si>
  <si>
    <t xml:space="preserve">   其他政府性基金债务付息支出</t>
  </si>
  <si>
    <t>本级支出总计</t>
  </si>
  <si>
    <t>表3</t>
  </si>
  <si>
    <t>2019年第二批新增地方政府债券保障项目表</t>
  </si>
  <si>
    <t>万元</t>
  </si>
  <si>
    <t>序号</t>
  </si>
  <si>
    <t>债券类型</t>
  </si>
  <si>
    <t>项目名称</t>
  </si>
  <si>
    <t>建设内容</t>
  </si>
  <si>
    <t>建设性质</t>
  </si>
  <si>
    <t>总投资</t>
  </si>
  <si>
    <t>2019年债券安排</t>
  </si>
  <si>
    <t>备注</t>
  </si>
  <si>
    <t>专项债券</t>
  </si>
  <si>
    <t>江东片区土地征收项目</t>
  </si>
  <si>
    <t>江东片区土地征收</t>
  </si>
  <si>
    <t>土储</t>
  </si>
  <si>
    <t>白驹大道等江东片区基础设施项目</t>
  </si>
  <si>
    <t>主要有白驹大道、灵桂路、江东新区防潮堤及海岸带生态修复工程、江东新区起步区水系（道孟河与芙蓉河）综合整治工程、江东大道（二期）及江东大道二期生态长廊等。</t>
  </si>
  <si>
    <t>代建</t>
  </si>
  <si>
    <t>文明东越江通道项目</t>
  </si>
  <si>
    <t>围堰工程、维护工程、隧道结构工程、道路工程、机电安装工程、隧道装修工程、道路工程、排水工程、照明工程、绿化工程、交通工程等。</t>
  </si>
  <si>
    <t>海南国际会展中心二期项目</t>
  </si>
  <si>
    <t>包括土建工程、建筑外立面装饰、室内装修工程、室内外给排水、电气照明工程、室外景观绿化工程、场地铺装工程、道路工程等相关配套设施。</t>
  </si>
  <si>
    <t>海秀快速路（二期）</t>
  </si>
  <si>
    <t>道路工程、桥梁工程（含高架快速路桥梁、地面道路桥梁）、排水工程、交通工程（含标志标线及信号灯、交通安全设施、交通监控三部分）、绿化工程（含高架绿化、地面道路绿化）、照明工程、海绵城市蓄渗工程等。</t>
  </si>
  <si>
    <t>海口市美兰机场二期扩建场外排水工程</t>
  </si>
  <si>
    <t>主要建设明渠、箱涵、顶管等工程及倒虹吸、清淤等附属工程。路径总长8904m，其中，顶管路径1768m（含井），明渠路径 996m（含14m未计入总长）、箱涵路径6238（含84m未计入总长）。</t>
  </si>
  <si>
    <t>美兰机场二期周边路网</t>
  </si>
  <si>
    <t>排水、道路、交通、照明、绿化等工程。</t>
  </si>
</sst>
</file>

<file path=xl/styles.xml><?xml version="1.0" encoding="utf-8"?>
<styleSheet xmlns="http://schemas.openxmlformats.org/spreadsheetml/2006/main">
  <numFmts count="12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;[Red]0"/>
    <numFmt numFmtId="177" formatCode="#,##0.00_ "/>
    <numFmt numFmtId="178" formatCode="0.00_);[Red]\(0.00\)"/>
    <numFmt numFmtId="179" formatCode="#,##0_ "/>
    <numFmt numFmtId="180" formatCode="0_ "/>
    <numFmt numFmtId="181" formatCode="#,##0.0_ "/>
    <numFmt numFmtId="182" formatCode="#,##0_);[Red]\(#,##0\)"/>
    <numFmt numFmtId="183" formatCode="0.0%"/>
  </numFmts>
  <fonts count="41">
    <font>
      <sz val="11"/>
      <color indexed="8"/>
      <name val="宋体"/>
      <charset val="134"/>
    </font>
    <font>
      <sz val="18"/>
      <color indexed="8"/>
      <name val="华文中宋"/>
      <charset val="134"/>
    </font>
    <font>
      <b/>
      <sz val="11"/>
      <color indexed="8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22"/>
      <color indexed="8"/>
      <name val="宋体"/>
      <charset val="134"/>
    </font>
    <font>
      <b/>
      <sz val="10"/>
      <name val="黑体"/>
      <charset val="134"/>
    </font>
    <font>
      <b/>
      <sz val="10"/>
      <color indexed="8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</font>
    <font>
      <sz val="10"/>
      <name val="Times New Roman"/>
      <charset val="134"/>
    </font>
    <font>
      <sz val="9"/>
      <name val="宋体"/>
      <charset val="134"/>
    </font>
    <font>
      <b/>
      <sz val="18"/>
      <name val="黑体"/>
      <charset val="134"/>
    </font>
    <font>
      <sz val="10"/>
      <color indexed="8"/>
      <name val="黑体"/>
      <charset val="134"/>
    </font>
    <font>
      <sz val="10"/>
      <name val="黑体"/>
      <charset val="134"/>
    </font>
    <font>
      <sz val="36"/>
      <name val="宋体"/>
      <charset val="134"/>
    </font>
    <font>
      <sz val="18"/>
      <name val="楷体"/>
      <charset val="134"/>
    </font>
    <font>
      <b/>
      <sz val="14"/>
      <name val="黑体"/>
      <charset val="134"/>
    </font>
    <font>
      <b/>
      <sz val="48"/>
      <name val="宋体"/>
      <charset val="134"/>
    </font>
    <font>
      <b/>
      <sz val="26"/>
      <name val="宋体"/>
      <charset val="134"/>
    </font>
    <font>
      <sz val="11"/>
      <color indexed="62"/>
      <name val="宋体"/>
      <charset val="0"/>
    </font>
    <font>
      <i/>
      <sz val="11"/>
      <color indexed="23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8"/>
      <name val="宋体"/>
      <charset val="0"/>
    </font>
    <font>
      <sz val="11"/>
      <color indexed="9"/>
      <name val="宋体"/>
      <charset val="0"/>
    </font>
    <font>
      <sz val="11"/>
      <color indexed="60"/>
      <name val="宋体"/>
      <charset val="0"/>
    </font>
    <font>
      <b/>
      <sz val="11"/>
      <color indexed="52"/>
      <name val="宋体"/>
      <charset val="0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b/>
      <sz val="11"/>
      <color indexed="63"/>
      <name val="宋体"/>
      <charset val="0"/>
    </font>
    <font>
      <b/>
      <sz val="15"/>
      <color indexed="62"/>
      <name val="宋体"/>
      <charset val="134"/>
    </font>
    <font>
      <b/>
      <sz val="11"/>
      <color indexed="9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6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3" fillId="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28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6" fillId="0" borderId="0">
      <alignment vertical="center"/>
    </xf>
    <xf numFmtId="0" fontId="36" fillId="0" borderId="15" applyNumberFormat="0" applyFill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33" fillId="2" borderId="14" applyNumberFormat="0" applyAlignment="0" applyProtection="0">
      <alignment vertical="center"/>
    </xf>
    <xf numFmtId="0" fontId="30" fillId="2" borderId="12" applyNumberFormat="0" applyAlignment="0" applyProtection="0">
      <alignment vertical="center"/>
    </xf>
    <xf numFmtId="0" fontId="35" fillId="12" borderId="17" applyNumberFormat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2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27" fillId="3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8" fillId="4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 wrapText="1"/>
    </xf>
    <xf numFmtId="0" fontId="6" fillId="0" borderId="0">
      <alignment vertical="center" wrapText="1"/>
    </xf>
    <xf numFmtId="0" fontId="6" fillId="0" borderId="0">
      <alignment vertical="center"/>
    </xf>
  </cellStyleXfs>
  <cellXfs count="20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18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78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179" fontId="3" fillId="0" borderId="1" xfId="0" applyNumberFormat="1" applyFont="1" applyFill="1" applyBorder="1" applyAlignment="1" applyProtection="1">
      <alignment horizontal="center" vertical="center" wrapText="1"/>
    </xf>
    <xf numFmtId="178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Border="1" applyAlignment="1">
      <alignment vertical="center" wrapText="1"/>
    </xf>
    <xf numFmtId="0" fontId="6" fillId="0" borderId="1" xfId="58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179" fontId="6" fillId="0" borderId="1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6" fillId="0" borderId="1" xfId="58" applyNumberFormat="1" applyFont="1" applyFill="1" applyBorder="1" applyAlignment="1" applyProtection="1">
      <alignment vertical="center" wrapText="1"/>
    </xf>
    <xf numFmtId="18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1" xfId="0" applyFont="1" applyFill="1" applyBorder="1">
      <alignment vertical="center"/>
    </xf>
    <xf numFmtId="179" fontId="5" fillId="0" borderId="1" xfId="0" applyNumberFormat="1" applyFont="1" applyBorder="1" applyAlignment="1">
      <alignment horizontal="center" vertical="center"/>
    </xf>
    <xf numFmtId="179" fontId="6" fillId="0" borderId="1" xfId="58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49" fontId="6" fillId="0" borderId="0" xfId="0" applyNumberFormat="1" applyFont="1" applyFill="1" applyAlignment="1">
      <alignment horizontal="right" vertical="center"/>
    </xf>
    <xf numFmtId="177" fontId="7" fillId="0" borderId="0" xfId="63" applyNumberFormat="1" applyFont="1" applyFill="1" applyBorder="1" applyAlignment="1">
      <alignment vertical="center"/>
    </xf>
    <xf numFmtId="176" fontId="7" fillId="0" borderId="0" xfId="63" applyNumberFormat="1" applyFont="1" applyBorder="1" applyAlignment="1">
      <alignment vertical="center"/>
    </xf>
    <xf numFmtId="0" fontId="6" fillId="0" borderId="0" xfId="0" applyFont="1" applyFill="1" applyAlignment="1">
      <alignment vertical="center"/>
    </xf>
    <xf numFmtId="49" fontId="7" fillId="0" borderId="0" xfId="5" applyNumberFormat="1" applyFont="1" applyFill="1" applyAlignment="1">
      <alignment horizontal="right" vertical="center" wrapText="1"/>
    </xf>
    <xf numFmtId="49" fontId="0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177" fontId="7" fillId="0" borderId="1" xfId="63" applyNumberFormat="1" applyFont="1" applyFill="1" applyBorder="1" applyAlignment="1">
      <alignment horizontal="right" vertical="center"/>
    </xf>
    <xf numFmtId="49" fontId="7" fillId="0" borderId="1" xfId="63" applyNumberFormat="1" applyFont="1" applyFill="1" applyBorder="1" applyAlignment="1">
      <alignment horizontal="right" vertical="center"/>
    </xf>
    <xf numFmtId="49" fontId="7" fillId="0" borderId="1" xfId="63" applyNumberFormat="1" applyFont="1" applyBorder="1" applyAlignment="1">
      <alignment horizontal="right" vertical="center"/>
    </xf>
    <xf numFmtId="179" fontId="3" fillId="0" borderId="1" xfId="64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9" fillId="0" borderId="1" xfId="5" applyFont="1" applyFill="1" applyBorder="1" applyAlignment="1" applyProtection="1">
      <alignment horizontal="center" vertical="center"/>
      <protection locked="0"/>
    </xf>
    <xf numFmtId="182" fontId="9" fillId="0" borderId="1" xfId="51" applyNumberFormat="1" applyFont="1" applyFill="1" applyBorder="1" applyAlignment="1">
      <alignment horizontal="center" vertical="center" wrapText="1"/>
    </xf>
    <xf numFmtId="0" fontId="7" fillId="0" borderId="1" xfId="63" applyNumberFormat="1" applyFont="1" applyFill="1" applyBorder="1" applyAlignment="1">
      <alignment horizontal="right" vertical="center"/>
    </xf>
    <xf numFmtId="49" fontId="10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179" fontId="7" fillId="0" borderId="1" xfId="63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0" fontId="11" fillId="0" borderId="1" xfId="5" applyNumberFormat="1" applyFont="1" applyFill="1" applyBorder="1" applyAlignment="1" applyProtection="1">
      <alignment horizontal="left" vertical="center"/>
      <protection locked="0"/>
    </xf>
    <xf numFmtId="0" fontId="0" fillId="0" borderId="1" xfId="0" applyFont="1" applyFill="1" applyBorder="1" applyAlignment="1">
      <alignment horizontal="right" vertical="center"/>
    </xf>
    <xf numFmtId="49" fontId="0" fillId="0" borderId="1" xfId="0" applyNumberFormat="1" applyFont="1" applyFill="1" applyBorder="1" applyAlignment="1">
      <alignment horizontal="right" vertical="center"/>
    </xf>
    <xf numFmtId="0" fontId="4" fillId="0" borderId="1" xfId="66" applyFont="1" applyFill="1" applyBorder="1" applyAlignment="1" applyProtection="1">
      <alignment horizontal="center" vertical="center" wrapText="1"/>
      <protection locked="0"/>
    </xf>
    <xf numFmtId="182" fontId="4" fillId="0" borderId="1" xfId="5" applyNumberFormat="1" applyFont="1" applyFill="1" applyBorder="1" applyAlignment="1" applyProtection="1">
      <alignment horizontal="center" vertical="center" wrapText="1"/>
    </xf>
    <xf numFmtId="0" fontId="7" fillId="0" borderId="1" xfId="66" applyFont="1" applyFill="1" applyBorder="1" applyAlignment="1" applyProtection="1">
      <alignment horizontal="left" vertical="center"/>
      <protection locked="0"/>
    </xf>
    <xf numFmtId="179" fontId="7" fillId="0" borderId="1" xfId="5" applyNumberFormat="1" applyFont="1" applyFill="1" applyBorder="1" applyAlignment="1" applyProtection="1">
      <alignment horizontal="center" vertical="center" wrapText="1"/>
    </xf>
    <xf numFmtId="49" fontId="12" fillId="0" borderId="1" xfId="0" applyNumberFormat="1" applyFont="1" applyFill="1" applyBorder="1" applyAlignment="1" applyProtection="1">
      <alignment horizontal="right" vertical="center"/>
    </xf>
    <xf numFmtId="0" fontId="7" fillId="0" borderId="1" xfId="0" applyNumberFormat="1" applyFont="1" applyFill="1" applyBorder="1" applyAlignment="1" applyProtection="1">
      <alignment horizontal="left" vertical="center"/>
    </xf>
    <xf numFmtId="0" fontId="0" fillId="0" borderId="1" xfId="0" applyFont="1" applyFill="1" applyBorder="1" applyAlignment="1">
      <alignment vertical="center"/>
    </xf>
    <xf numFmtId="179" fontId="7" fillId="0" borderId="1" xfId="5" applyNumberFormat="1" applyFont="1" applyFill="1" applyBorder="1" applyAlignment="1">
      <alignment horizontal="center" vertical="center" wrapText="1"/>
    </xf>
    <xf numFmtId="182" fontId="7" fillId="0" borderId="1" xfId="5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7" fillId="0" borderId="1" xfId="66" applyFont="1" applyFill="1" applyBorder="1" applyAlignment="1">
      <alignment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66" applyNumberFormat="1" applyFont="1" applyFill="1" applyBorder="1" applyAlignment="1" applyProtection="1">
      <alignment horizontal="center" vertical="center"/>
      <protection locked="0"/>
    </xf>
    <xf numFmtId="179" fontId="4" fillId="0" borderId="1" xfId="5" applyNumberFormat="1" applyFont="1" applyFill="1" applyBorder="1" applyAlignment="1">
      <alignment horizontal="center" vertical="center" wrapText="1"/>
    </xf>
    <xf numFmtId="179" fontId="4" fillId="0" borderId="1" xfId="5" applyNumberFormat="1" applyFont="1" applyFill="1" applyBorder="1" applyAlignment="1" applyProtection="1">
      <alignment horizontal="center" vertical="center" wrapText="1"/>
    </xf>
    <xf numFmtId="0" fontId="7" fillId="0" borderId="1" xfId="66" applyNumberFormat="1" applyFont="1" applyFill="1" applyBorder="1" applyAlignment="1" applyProtection="1">
      <alignment horizontal="center" vertical="center"/>
      <protection locked="0"/>
    </xf>
    <xf numFmtId="0" fontId="7" fillId="0" borderId="1" xfId="66" applyNumberFormat="1" applyFont="1" applyFill="1" applyBorder="1" applyAlignment="1" applyProtection="1">
      <alignment horizontal="left" vertical="center"/>
      <protection locked="0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1" xfId="66" applyNumberFormat="1" applyFont="1" applyFill="1" applyBorder="1" applyAlignment="1">
      <alignment horizontal="left" vertical="center" wrapText="1"/>
    </xf>
    <xf numFmtId="0" fontId="7" fillId="0" borderId="1" xfId="66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66" applyFont="1" applyFill="1" applyBorder="1" applyAlignment="1" applyProtection="1">
      <alignment horizontal="center" vertical="center"/>
      <protection locked="0"/>
    </xf>
    <xf numFmtId="0" fontId="7" fillId="0" borderId="1" xfId="65" applyFont="1" applyFill="1" applyBorder="1" applyAlignment="1" applyProtection="1">
      <alignment horizontal="left" vertical="center"/>
      <protection locked="0"/>
    </xf>
    <xf numFmtId="0" fontId="7" fillId="0" borderId="1" xfId="10" applyFont="1" applyFill="1" applyBorder="1" applyAlignment="1">
      <alignment horizontal="left" vertical="center"/>
    </xf>
    <xf numFmtId="3" fontId="7" fillId="0" borderId="1" xfId="5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Alignment="1">
      <alignment horizontal="right" vertical="center" wrapText="1"/>
    </xf>
    <xf numFmtId="49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Border="1" applyAlignment="1"/>
    <xf numFmtId="0" fontId="7" fillId="0" borderId="0" xfId="5" applyFont="1" applyFill="1" applyAlignment="1">
      <alignment vertical="center" wrapText="1"/>
    </xf>
    <xf numFmtId="0" fontId="13" fillId="0" borderId="0" xfId="5" applyFont="1" applyFill="1" applyAlignment="1">
      <alignment vertical="center" wrapText="1"/>
    </xf>
    <xf numFmtId="0" fontId="13" fillId="0" borderId="0" xfId="5" applyFont="1" applyFill="1" applyAlignment="1">
      <alignment horizontal="left" vertical="center" wrapText="1" indent="1"/>
    </xf>
    <xf numFmtId="183" fontId="7" fillId="0" borderId="0" xfId="5" applyNumberFormat="1" applyFont="1" applyFill="1" applyAlignment="1">
      <alignment vertical="center" wrapText="1"/>
    </xf>
    <xf numFmtId="182" fontId="7" fillId="0" borderId="0" xfId="5" applyNumberFormat="1" applyFont="1" applyFill="1" applyAlignment="1">
      <alignment vertical="center" wrapText="1"/>
    </xf>
    <xf numFmtId="181" fontId="7" fillId="0" borderId="0" xfId="5" applyNumberFormat="1" applyFont="1" applyFill="1" applyAlignment="1">
      <alignment vertical="center" wrapText="1"/>
    </xf>
    <xf numFmtId="0" fontId="14" fillId="0" borderId="0" xfId="0" applyFont="1" applyFill="1" applyBorder="1" applyAlignment="1"/>
    <xf numFmtId="0" fontId="6" fillId="0" borderId="0" xfId="0" applyFont="1" applyFill="1" applyBorder="1" applyAlignment="1">
      <alignment vertical="center"/>
    </xf>
    <xf numFmtId="49" fontId="7" fillId="0" borderId="0" xfId="5" applyNumberFormat="1" applyFont="1" applyFill="1" applyAlignment="1">
      <alignment vertical="center" wrapText="1"/>
    </xf>
    <xf numFmtId="49" fontId="6" fillId="0" borderId="0" xfId="5" applyNumberFormat="1" applyFont="1" applyFill="1" applyAlignment="1">
      <alignment vertical="center" wrapText="1"/>
    </xf>
    <xf numFmtId="0" fontId="15" fillId="0" borderId="0" xfId="5" applyFont="1" applyFill="1" applyAlignment="1" applyProtection="1">
      <alignment horizontal="center" vertical="center"/>
    </xf>
    <xf numFmtId="31" fontId="16" fillId="0" borderId="0" xfId="51" applyNumberFormat="1" applyFont="1" applyFill="1" applyAlignment="1">
      <alignment horizontal="left" vertical="center"/>
    </xf>
    <xf numFmtId="0" fontId="9" fillId="0" borderId="0" xfId="5" applyFont="1" applyFill="1" applyAlignment="1" applyProtection="1">
      <alignment vertical="center"/>
      <protection locked="0"/>
    </xf>
    <xf numFmtId="183" fontId="17" fillId="0" borderId="0" xfId="51" applyNumberFormat="1" applyFont="1" applyFill="1" applyBorder="1" applyAlignment="1">
      <alignment vertical="center"/>
    </xf>
    <xf numFmtId="0" fontId="17" fillId="0" borderId="0" xfId="5" applyFont="1" applyFill="1" applyAlignment="1" applyProtection="1">
      <alignment vertical="center"/>
      <protection locked="0"/>
    </xf>
    <xf numFmtId="0" fontId="17" fillId="0" borderId="5" xfId="5" applyFont="1" applyFill="1" applyBorder="1" applyAlignment="1" applyProtection="1">
      <alignment horizontal="center" vertical="center"/>
      <protection locked="0"/>
    </xf>
    <xf numFmtId="0" fontId="17" fillId="0" borderId="6" xfId="5" applyFont="1" applyFill="1" applyBorder="1" applyAlignment="1" applyProtection="1">
      <alignment horizontal="center" vertical="center"/>
      <protection locked="0"/>
    </xf>
    <xf numFmtId="0" fontId="17" fillId="0" borderId="7" xfId="5" applyFont="1" applyFill="1" applyBorder="1" applyAlignment="1" applyProtection="1">
      <alignment horizontal="center" vertical="center"/>
      <protection locked="0"/>
    </xf>
    <xf numFmtId="0" fontId="17" fillId="0" borderId="1" xfId="5" applyFont="1" applyFill="1" applyBorder="1" applyAlignment="1" applyProtection="1">
      <alignment horizontal="center" vertical="center"/>
      <protection locked="0"/>
    </xf>
    <xf numFmtId="182" fontId="17" fillId="0" borderId="2" xfId="66" applyNumberFormat="1" applyFont="1" applyFill="1" applyBorder="1" applyAlignment="1">
      <alignment horizontal="center" vertical="center" wrapText="1"/>
    </xf>
    <xf numFmtId="182" fontId="17" fillId="0" borderId="5" xfId="5" applyNumberFormat="1" applyFont="1" applyFill="1" applyBorder="1" applyAlignment="1">
      <alignment horizontal="center" vertical="center" wrapText="1"/>
    </xf>
    <xf numFmtId="183" fontId="17" fillId="0" borderId="7" xfId="51" applyNumberFormat="1" applyFont="1" applyFill="1" applyBorder="1" applyAlignment="1">
      <alignment horizontal="center" vertical="center" wrapText="1"/>
    </xf>
    <xf numFmtId="183" fontId="17" fillId="0" borderId="1" xfId="51" applyNumberFormat="1" applyFont="1" applyFill="1" applyBorder="1" applyAlignment="1">
      <alignment horizontal="center" vertical="center" wrapText="1"/>
    </xf>
    <xf numFmtId="0" fontId="17" fillId="0" borderId="1" xfId="5" applyNumberFormat="1" applyFont="1" applyFill="1" applyBorder="1" applyAlignment="1" applyProtection="1">
      <alignment horizontal="center" vertical="center" wrapText="1"/>
      <protection locked="0"/>
    </xf>
    <xf numFmtId="182" fontId="17" fillId="0" borderId="3" xfId="66" applyNumberFormat="1" applyFont="1" applyFill="1" applyBorder="1" applyAlignment="1">
      <alignment horizontal="center" vertical="center" wrapText="1"/>
    </xf>
    <xf numFmtId="179" fontId="17" fillId="0" borderId="1" xfId="50" applyNumberFormat="1" applyFont="1" applyFill="1" applyBorder="1" applyAlignment="1">
      <alignment horizontal="center" vertical="center" wrapText="1"/>
    </xf>
    <xf numFmtId="179" fontId="9" fillId="0" borderId="1" xfId="51" applyNumberFormat="1" applyFont="1" applyFill="1" applyBorder="1" applyAlignment="1">
      <alignment horizontal="right" vertical="center" wrapText="1"/>
    </xf>
    <xf numFmtId="179" fontId="4" fillId="0" borderId="1" xfId="51" applyNumberFormat="1" applyFont="1" applyFill="1" applyBorder="1" applyAlignment="1">
      <alignment horizontal="right" vertical="center" wrapText="1"/>
    </xf>
    <xf numFmtId="0" fontId="7" fillId="0" borderId="5" xfId="66" applyFont="1" applyFill="1" applyBorder="1" applyAlignment="1" applyProtection="1">
      <alignment horizontal="left" vertical="center"/>
      <protection locked="0"/>
    </xf>
    <xf numFmtId="179" fontId="7" fillId="0" borderId="1" xfId="5" applyNumberFormat="1" applyFont="1" applyFill="1" applyBorder="1" applyAlignment="1" applyProtection="1">
      <alignment vertical="center"/>
    </xf>
    <xf numFmtId="179" fontId="7" fillId="0" borderId="1" xfId="51" applyNumberFormat="1" applyFont="1" applyFill="1" applyBorder="1" applyAlignment="1">
      <alignment horizontal="right" vertical="center" wrapText="1"/>
    </xf>
    <xf numFmtId="0" fontId="7" fillId="0" borderId="7" xfId="66" applyFont="1" applyFill="1" applyBorder="1" applyAlignment="1" applyProtection="1">
      <alignment vertical="center"/>
      <protection locked="0"/>
    </xf>
    <xf numFmtId="3" fontId="7" fillId="0" borderId="8" xfId="66" applyNumberFormat="1" applyFont="1" applyFill="1" applyBorder="1" applyAlignment="1" applyProtection="1">
      <alignment horizontal="left" vertical="center"/>
    </xf>
    <xf numFmtId="3" fontId="7" fillId="0" borderId="2" xfId="66" applyNumberFormat="1" applyFont="1" applyFill="1" applyBorder="1" applyAlignment="1" applyProtection="1">
      <alignment vertical="center"/>
    </xf>
    <xf numFmtId="0" fontId="7" fillId="0" borderId="7" xfId="66" applyFont="1" applyFill="1" applyBorder="1" applyAlignment="1" applyProtection="1">
      <alignment horizontal="left" vertical="center" indent="2"/>
      <protection locked="0"/>
    </xf>
    <xf numFmtId="0" fontId="7" fillId="0" borderId="0" xfId="66" applyFont="1" applyFill="1" applyAlignment="1">
      <alignment horizontal="left" vertical="center" wrapText="1" indent="1"/>
    </xf>
    <xf numFmtId="0" fontId="7" fillId="0" borderId="7" xfId="66" applyFont="1" applyFill="1" applyBorder="1" applyProtection="1">
      <alignment vertical="center" wrapText="1"/>
      <protection locked="0"/>
    </xf>
    <xf numFmtId="0" fontId="7" fillId="0" borderId="1" xfId="66" applyFont="1" applyFill="1" applyBorder="1" applyAlignment="1" applyProtection="1">
      <alignment horizontal="left" vertical="center" indent="2"/>
      <protection locked="0"/>
    </xf>
    <xf numFmtId="0" fontId="7" fillId="0" borderId="9" xfId="66" applyFont="1" applyFill="1" applyBorder="1" applyAlignment="1" applyProtection="1">
      <alignment horizontal="left" vertical="center" indent="2"/>
      <protection locked="0"/>
    </xf>
    <xf numFmtId="3" fontId="7" fillId="0" borderId="1" xfId="66" applyNumberFormat="1" applyFont="1" applyFill="1" applyBorder="1" applyAlignment="1" applyProtection="1">
      <alignment horizontal="left" vertical="center"/>
    </xf>
    <xf numFmtId="0" fontId="7" fillId="0" borderId="1" xfId="66" applyFont="1" applyFill="1" applyBorder="1" applyAlignment="1">
      <alignment horizontal="left" vertical="center" wrapText="1"/>
    </xf>
    <xf numFmtId="0" fontId="7" fillId="0" borderId="7" xfId="66" applyFont="1" applyFill="1" applyBorder="1" applyAlignment="1" applyProtection="1">
      <alignment horizontal="left" vertical="center"/>
      <protection locked="0"/>
    </xf>
    <xf numFmtId="0" fontId="7" fillId="0" borderId="0" xfId="66" applyFont="1" applyFill="1">
      <alignment vertical="center" wrapText="1"/>
    </xf>
    <xf numFmtId="0" fontId="7" fillId="0" borderId="1" xfId="5" applyFont="1" applyFill="1" applyBorder="1" applyAlignment="1">
      <alignment vertical="center" wrapText="1"/>
    </xf>
    <xf numFmtId="179" fontId="7" fillId="0" borderId="1" xfId="5" applyNumberFormat="1" applyFont="1" applyFill="1" applyBorder="1" applyAlignment="1">
      <alignment vertical="center" wrapText="1"/>
    </xf>
    <xf numFmtId="3" fontId="7" fillId="0" borderId="7" xfId="66" applyNumberFormat="1" applyFont="1" applyFill="1" applyBorder="1" applyAlignment="1" applyProtection="1">
      <alignment vertical="center"/>
    </xf>
    <xf numFmtId="3" fontId="7" fillId="0" borderId="1" xfId="66" applyNumberFormat="1" applyFont="1" applyFill="1" applyBorder="1" applyAlignment="1" applyProtection="1">
      <alignment vertical="center"/>
    </xf>
    <xf numFmtId="179" fontId="7" fillId="0" borderId="0" xfId="0" applyNumberFormat="1" applyFont="1" applyFill="1" applyBorder="1" applyAlignment="1">
      <alignment wrapText="1"/>
    </xf>
    <xf numFmtId="0" fontId="7" fillId="0" borderId="0" xfId="66" applyFont="1" applyFill="1" applyAlignment="1">
      <alignment vertical="center" wrapText="1"/>
    </xf>
    <xf numFmtId="0" fontId="7" fillId="0" borderId="1" xfId="5" applyFont="1" applyFill="1" applyBorder="1" applyAlignment="1" applyProtection="1">
      <alignment horizontal="left" vertical="center"/>
      <protection locked="0"/>
    </xf>
    <xf numFmtId="0" fontId="7" fillId="0" borderId="7" xfId="5" applyFont="1" applyFill="1" applyBorder="1" applyAlignment="1" applyProtection="1">
      <alignment horizontal="left" vertical="center"/>
      <protection locked="0"/>
    </xf>
    <xf numFmtId="3" fontId="7" fillId="0" borderId="1" xfId="5" applyNumberFormat="1" applyFont="1" applyFill="1" applyBorder="1" applyAlignment="1" applyProtection="1">
      <alignment vertical="center"/>
    </xf>
    <xf numFmtId="3" fontId="7" fillId="0" borderId="7" xfId="5" applyNumberFormat="1" applyFont="1" applyFill="1" applyBorder="1" applyAlignment="1" applyProtection="1">
      <alignment vertical="center"/>
    </xf>
    <xf numFmtId="3" fontId="7" fillId="0" borderId="4" xfId="5" applyNumberFormat="1" applyFont="1" applyFill="1" applyBorder="1" applyAlignment="1" applyProtection="1">
      <alignment vertical="center"/>
    </xf>
    <xf numFmtId="183" fontId="7" fillId="0" borderId="1" xfId="5" applyNumberFormat="1" applyFont="1" applyFill="1" applyBorder="1" applyAlignment="1">
      <alignment vertical="center" wrapText="1"/>
    </xf>
    <xf numFmtId="0" fontId="7" fillId="0" borderId="1" xfId="66" applyFont="1" applyFill="1" applyBorder="1" applyAlignment="1" applyProtection="1">
      <alignment vertical="center"/>
      <protection locked="0"/>
    </xf>
    <xf numFmtId="0" fontId="9" fillId="0" borderId="1" xfId="65" applyFont="1" applyFill="1" applyBorder="1" applyAlignment="1" applyProtection="1">
      <alignment horizontal="center" vertical="center"/>
      <protection locked="0"/>
    </xf>
    <xf numFmtId="0" fontId="7" fillId="0" borderId="1" xfId="66" applyFont="1" applyFill="1" applyBorder="1">
      <alignment vertical="center" wrapText="1"/>
    </xf>
    <xf numFmtId="0" fontId="7" fillId="2" borderId="1" xfId="61" applyFont="1" applyFill="1" applyBorder="1" applyAlignment="1">
      <alignment horizontal="left" vertical="center" wrapText="1"/>
    </xf>
    <xf numFmtId="0" fontId="7" fillId="0" borderId="1" xfId="65" applyFont="1" applyFill="1" applyBorder="1" applyAlignment="1" applyProtection="1">
      <alignment vertical="center"/>
      <protection locked="0"/>
    </xf>
    <xf numFmtId="0" fontId="7" fillId="0" borderId="6" xfId="10" applyFont="1" applyFill="1" applyBorder="1" applyAlignment="1">
      <alignment horizontal="left" vertical="center" indent="2"/>
    </xf>
    <xf numFmtId="0" fontId="7" fillId="0" borderId="6" xfId="65" applyFont="1" applyFill="1" applyBorder="1" applyAlignment="1" applyProtection="1">
      <alignment vertical="center"/>
      <protection locked="0"/>
    </xf>
    <xf numFmtId="0" fontId="7" fillId="0" borderId="1" xfId="10" applyFont="1" applyFill="1" applyBorder="1" applyAlignment="1">
      <alignment horizontal="left" vertical="center" indent="2"/>
    </xf>
    <xf numFmtId="0" fontId="7" fillId="2" borderId="1" xfId="61" applyFont="1" applyFill="1" applyBorder="1" applyAlignment="1">
      <alignment horizontal="left" vertical="center" wrapText="1" indent="2"/>
    </xf>
    <xf numFmtId="0" fontId="7" fillId="0" borderId="1" xfId="60" applyFont="1" applyBorder="1" applyAlignment="1">
      <alignment horizontal="left" vertical="center" wrapText="1"/>
    </xf>
    <xf numFmtId="0" fontId="7" fillId="0" borderId="1" xfId="10" applyFont="1" applyFill="1" applyBorder="1" applyAlignment="1">
      <alignment horizontal="left" indent="2"/>
    </xf>
    <xf numFmtId="0" fontId="17" fillId="0" borderId="1" xfId="5" applyFont="1" applyFill="1" applyBorder="1" applyAlignment="1" applyProtection="1">
      <alignment horizontal="left" vertical="center"/>
      <protection locked="0"/>
    </xf>
    <xf numFmtId="179" fontId="17" fillId="0" borderId="1" xfId="51" applyNumberFormat="1" applyFont="1" applyFill="1" applyBorder="1" applyAlignment="1">
      <alignment horizontal="left" vertical="center" wrapText="1" indent="1"/>
    </xf>
    <xf numFmtId="0" fontId="7" fillId="2" borderId="6" xfId="59" applyFont="1" applyFill="1" applyBorder="1" applyAlignment="1">
      <alignment horizontal="left" vertical="center" wrapText="1"/>
    </xf>
    <xf numFmtId="3" fontId="7" fillId="0" borderId="4" xfId="66" applyNumberFormat="1" applyFont="1" applyFill="1" applyBorder="1" applyAlignment="1" applyProtection="1">
      <alignment horizontal="left" vertical="center" indent="1"/>
    </xf>
    <xf numFmtId="0" fontId="7" fillId="2" borderId="6" xfId="59" applyFont="1" applyFill="1" applyBorder="1" applyAlignment="1">
      <alignment horizontal="left" vertical="center" wrapText="1" indent="2"/>
    </xf>
    <xf numFmtId="3" fontId="7" fillId="0" borderId="4" xfId="66" applyNumberFormat="1" applyFont="1" applyFill="1" applyBorder="1" applyAlignment="1" applyProtection="1">
      <alignment horizontal="left" vertical="center" indent="2"/>
    </xf>
    <xf numFmtId="0" fontId="7" fillId="0" borderId="5" xfId="60" applyFont="1" applyBorder="1" applyAlignment="1">
      <alignment horizontal="left" vertical="center"/>
    </xf>
    <xf numFmtId="0" fontId="7" fillId="0" borderId="1" xfId="60" applyFont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 indent="2"/>
    </xf>
    <xf numFmtId="0" fontId="7" fillId="2" borderId="5" xfId="0" applyFont="1" applyFill="1" applyBorder="1" applyAlignment="1">
      <alignment horizontal="left" vertical="center" wrapText="1" indent="2"/>
    </xf>
    <xf numFmtId="0" fontId="7" fillId="2" borderId="2" xfId="0" applyFont="1" applyFill="1" applyBorder="1" applyAlignment="1">
      <alignment horizontal="left" vertical="center" indent="2"/>
    </xf>
    <xf numFmtId="182" fontId="17" fillId="0" borderId="0" xfId="5" applyNumberFormat="1" applyFont="1" applyFill="1" applyBorder="1" applyAlignment="1" applyProtection="1">
      <alignment horizontal="right" vertical="center"/>
      <protection locked="0"/>
    </xf>
    <xf numFmtId="181" fontId="7" fillId="0" borderId="10" xfId="5" applyNumberFormat="1" applyFont="1" applyFill="1" applyBorder="1" applyAlignment="1">
      <alignment horizontal="right" vertical="center"/>
    </xf>
    <xf numFmtId="0" fontId="17" fillId="0" borderId="11" xfId="5" applyFont="1" applyFill="1" applyBorder="1" applyAlignment="1" applyProtection="1">
      <alignment horizontal="center" vertical="center"/>
      <protection locked="0"/>
    </xf>
    <xf numFmtId="182" fontId="17" fillId="0" borderId="1" xfId="66" applyNumberFormat="1" applyFont="1" applyFill="1" applyBorder="1" applyAlignment="1">
      <alignment horizontal="center" vertical="center" wrapText="1"/>
    </xf>
    <xf numFmtId="179" fontId="9" fillId="0" borderId="4" xfId="51" applyNumberFormat="1" applyFont="1" applyFill="1" applyBorder="1" applyAlignment="1">
      <alignment horizontal="right" vertical="center" wrapText="1"/>
    </xf>
    <xf numFmtId="182" fontId="7" fillId="0" borderId="1" xfId="5" applyNumberFormat="1" applyFont="1" applyFill="1" applyBorder="1" applyAlignment="1" applyProtection="1">
      <alignment vertical="center" wrapText="1"/>
    </xf>
    <xf numFmtId="182" fontId="7" fillId="0" borderId="1" xfId="51" applyNumberFormat="1" applyFont="1" applyFill="1" applyBorder="1" applyAlignment="1">
      <alignment horizontal="right" vertical="center" wrapText="1"/>
    </xf>
    <xf numFmtId="179" fontId="7" fillId="0" borderId="1" xfId="5" applyNumberFormat="1" applyFont="1" applyFill="1" applyBorder="1" applyAlignment="1" applyProtection="1">
      <alignment vertical="center" wrapText="1"/>
    </xf>
    <xf numFmtId="182" fontId="7" fillId="0" borderId="1" xfId="5" applyNumberFormat="1" applyFont="1" applyFill="1" applyBorder="1" applyAlignment="1">
      <alignment vertical="center" wrapText="1"/>
    </xf>
    <xf numFmtId="179" fontId="7" fillId="0" borderId="7" xfId="5" applyNumberFormat="1" applyFont="1" applyFill="1" applyBorder="1" applyAlignment="1" applyProtection="1">
      <alignment vertical="center"/>
    </xf>
    <xf numFmtId="179" fontId="9" fillId="0" borderId="1" xfId="51" applyNumberFormat="1" applyFont="1" applyFill="1" applyBorder="1" applyAlignment="1">
      <alignment vertical="center" wrapText="1"/>
    </xf>
    <xf numFmtId="182" fontId="4" fillId="0" borderId="1" xfId="5" applyNumberFormat="1" applyFont="1" applyFill="1" applyBorder="1" applyAlignment="1" applyProtection="1">
      <alignment vertical="center" wrapText="1"/>
    </xf>
    <xf numFmtId="179" fontId="7" fillId="0" borderId="1" xfId="51" applyNumberFormat="1" applyFont="1" applyFill="1" applyBorder="1" applyAlignment="1">
      <alignment horizontal="left" vertical="center" wrapText="1" indent="1"/>
    </xf>
    <xf numFmtId="179" fontId="7" fillId="0" borderId="1" xfId="5" applyNumberFormat="1" applyFont="1" applyFill="1" applyBorder="1" applyAlignment="1">
      <alignment horizontal="right" vertical="center" wrapText="1"/>
    </xf>
    <xf numFmtId="179" fontId="7" fillId="0" borderId="1" xfId="5" applyNumberFormat="1" applyFont="1" applyFill="1" applyBorder="1" applyAlignment="1" applyProtection="1">
      <alignment horizontal="right" vertical="center" wrapText="1"/>
    </xf>
    <xf numFmtId="0" fontId="7" fillId="2" borderId="5" xfId="0" applyFont="1" applyFill="1" applyBorder="1" applyAlignment="1">
      <alignment horizontal="left" vertical="center" indent="2"/>
    </xf>
    <xf numFmtId="0" fontId="7" fillId="2" borderId="1" xfId="59" applyFont="1" applyFill="1" applyBorder="1" applyAlignment="1">
      <alignment horizontal="left" vertical="center" wrapText="1"/>
    </xf>
    <xf numFmtId="0" fontId="12" fillId="0" borderId="0" xfId="50" applyFont="1" applyFill="1" applyAlignment="1">
      <alignment horizontal="left" vertical="center"/>
    </xf>
    <xf numFmtId="182" fontId="9" fillId="0" borderId="1" xfId="51" applyNumberFormat="1" applyFont="1" applyFill="1" applyBorder="1" applyAlignment="1">
      <alignment vertical="center" wrapText="1"/>
    </xf>
    <xf numFmtId="0" fontId="17" fillId="0" borderId="5" xfId="5" applyFont="1" applyFill="1" applyBorder="1" applyAlignment="1" applyProtection="1">
      <alignment horizontal="center" vertical="center" wrapText="1"/>
      <protection locked="0"/>
    </xf>
    <xf numFmtId="0" fontId="7" fillId="0" borderId="1" xfId="66" applyNumberFormat="1" applyFont="1" applyFill="1" applyBorder="1" applyAlignment="1" applyProtection="1">
      <alignment vertical="center"/>
      <protection locked="0"/>
    </xf>
    <xf numFmtId="0" fontId="7" fillId="0" borderId="1" xfId="66" applyNumberFormat="1" applyFont="1" applyFill="1" applyBorder="1" applyAlignment="1" applyProtection="1">
      <alignment horizontal="left" vertical="center" indent="2"/>
      <protection locked="0"/>
    </xf>
    <xf numFmtId="0" fontId="7" fillId="0" borderId="3" xfId="66" applyNumberFormat="1" applyFont="1" applyFill="1" applyBorder="1" applyAlignment="1">
      <alignment horizontal="left" vertical="center" wrapText="1" indent="1"/>
    </xf>
    <xf numFmtId="0" fontId="7" fillId="0" borderId="1" xfId="66" applyNumberFormat="1" applyFont="1" applyFill="1" applyBorder="1" applyProtection="1">
      <alignment vertical="center" wrapText="1"/>
      <protection locked="0"/>
    </xf>
    <xf numFmtId="0" fontId="7" fillId="0" borderId="4" xfId="66" applyNumberFormat="1" applyFont="1" applyFill="1" applyBorder="1" applyAlignment="1" applyProtection="1">
      <alignment horizontal="left" vertical="center" indent="2"/>
      <protection locked="0"/>
    </xf>
    <xf numFmtId="0" fontId="7" fillId="0" borderId="3" xfId="66" applyNumberFormat="1" applyFont="1" applyFill="1" applyBorder="1">
      <alignment vertical="center" wrapText="1"/>
    </xf>
    <xf numFmtId="0" fontId="7" fillId="0" borderId="4" xfId="66" applyNumberFormat="1" applyFont="1" applyFill="1" applyBorder="1" applyAlignment="1" applyProtection="1">
      <alignment vertical="center"/>
      <protection locked="0"/>
    </xf>
    <xf numFmtId="0" fontId="7" fillId="0" borderId="1" xfId="66" applyNumberFormat="1" applyFont="1" applyFill="1" applyBorder="1">
      <alignment vertical="center" wrapText="1"/>
    </xf>
    <xf numFmtId="0" fontId="7" fillId="0" borderId="1" xfId="65" applyNumberFormat="1" applyFont="1" applyFill="1" applyBorder="1" applyAlignment="1" applyProtection="1">
      <alignment vertical="center"/>
      <protection locked="0"/>
    </xf>
    <xf numFmtId="0" fontId="7" fillId="0" borderId="1" xfId="10" applyNumberFormat="1" applyFont="1" applyFill="1" applyBorder="1" applyAlignment="1">
      <alignment horizontal="left" vertical="center" indent="2"/>
    </xf>
    <xf numFmtId="179" fontId="17" fillId="0" borderId="1" xfId="51" applyNumberFormat="1" applyFont="1" applyFill="1" applyBorder="1" applyAlignment="1">
      <alignment horizontal="right" vertical="center" wrapText="1"/>
    </xf>
    <xf numFmtId="182" fontId="17" fillId="0" borderId="6" xfId="5" applyNumberFormat="1" applyFont="1" applyFill="1" applyBorder="1" applyAlignment="1">
      <alignment horizontal="center" vertical="center" wrapText="1"/>
    </xf>
    <xf numFmtId="182" fontId="9" fillId="0" borderId="1" xfId="51" applyNumberFormat="1" applyFont="1" applyFill="1" applyBorder="1" applyAlignment="1">
      <alignment horizontal="right" vertical="center" wrapText="1"/>
    </xf>
    <xf numFmtId="182" fontId="7" fillId="0" borderId="1" xfId="5" applyNumberFormat="1" applyFont="1" applyFill="1" applyBorder="1" applyAlignment="1" applyProtection="1">
      <alignment vertical="center"/>
    </xf>
    <xf numFmtId="179" fontId="7" fillId="0" borderId="7" xfId="5" applyNumberFormat="1" applyFont="1" applyFill="1" applyBorder="1" applyAlignment="1">
      <alignment vertical="center" wrapText="1"/>
    </xf>
    <xf numFmtId="182" fontId="17" fillId="0" borderId="1" xfId="51" applyNumberFormat="1" applyFont="1" applyFill="1" applyBorder="1" applyAlignment="1">
      <alignment horizontal="left" vertical="center" wrapText="1" indent="1"/>
    </xf>
    <xf numFmtId="179" fontId="7" fillId="0" borderId="1" xfId="51" applyNumberFormat="1" applyFont="1" applyFill="1" applyBorder="1" applyAlignment="1">
      <alignment vertical="center" wrapText="1"/>
    </xf>
    <xf numFmtId="182" fontId="4" fillId="0" borderId="1" xfId="51" applyNumberFormat="1" applyFont="1" applyFill="1" applyBorder="1" applyAlignment="1">
      <alignment horizontal="right" vertical="center" wrapText="1"/>
    </xf>
    <xf numFmtId="179" fontId="7" fillId="0" borderId="1" xfId="66" applyNumberFormat="1" applyFont="1" applyFill="1" applyBorder="1" applyAlignment="1" applyProtection="1">
      <alignment vertical="center" wrapText="1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justify" vertical="center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57" fontId="22" fillId="0" borderId="0" xfId="0" applyNumberFormat="1" applyFont="1" applyFill="1" applyBorder="1" applyAlignment="1">
      <alignment horizontal="center" vertical="center"/>
    </xf>
  </cellXfs>
  <cellStyles count="6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政府性基金（1-14）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常规_2015年政府性基金编制（总表）" xfId="10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常规_附件三之表一：政府模拟预算表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常规_附件三之表一：政府模拟预算表_2015年全市财力测算1021（10%）简算版" xfId="40"/>
    <cellStyle name="20% - 强调文字颜色 2" xfId="41" builtinId="34"/>
    <cellStyle name="常规_人大报表（第二稿）新科目(九t稿）" xfId="42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常规_2009年政府预算表1-4" xfId="50"/>
    <cellStyle name="常规_2006年全省基金完成情况表1" xfId="51"/>
    <cellStyle name="60% - 强调文字颜色 5" xfId="52" builtinId="48"/>
    <cellStyle name="强调文字颜色 6" xfId="53" builtinId="49"/>
    <cellStyle name="40% - 强调文字颜色 6" xfId="54" builtinId="51"/>
    <cellStyle name="60% - 强调文字颜色 6" xfId="55" builtinId="52"/>
    <cellStyle name="常规_人大报表（第二稿）新科目(九t稿）_2015年全市财力测算1021（10%）简算版" xfId="56"/>
    <cellStyle name="常规 4" xfId="57"/>
    <cellStyle name="常规 7" xfId="58"/>
    <cellStyle name="常规_附件22015年海南省财政预算调整草案0515" xfId="59"/>
    <cellStyle name="常规_2007年云南省向人大报送政府收支预算表格式编制过程表 2 2" xfId="60"/>
    <cellStyle name="常规_附件22015年海南省财政预算调整草案0515_2016年财力测算1117（二切表）" xfId="61"/>
    <cellStyle name="常规_2015年全市财力测算1021（10%）简算版" xfId="62"/>
    <cellStyle name="常规_附件1：海口社会保险基金预算表（滨）" xfId="63"/>
    <cellStyle name="常规_全省与省本级执行及预算表（最后稿0121" xfId="64"/>
    <cellStyle name="常规_政府性基金（1-14）_基金预算表（1-18）" xfId="65"/>
    <cellStyle name="常规_政府性基金（1-14）_基金预算表)" xfId="66"/>
    <cellStyle name="常规_支出总表0128" xfId="67"/>
  </cellStyles>
  <dxfs count="2">
    <dxf>
      <font>
        <b val="1"/>
        <i val="0"/>
      </font>
    </dxf>
    <dxf>
      <fill>
        <patternFill patternType="solid">
          <fgColor indexed="10"/>
          <bgColor indexed="52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&#20892;&#21475;&#24037;&#20316;&#2925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任务"/>
      <sheetName val="省农业厅"/>
      <sheetName val="省林业局"/>
      <sheetName val="省水务厅"/>
      <sheetName val="省海洋与渔业厅"/>
      <sheetName val="省扶贫办"/>
      <sheetName val="省农综办"/>
      <sheetName val="省西沙工委"/>
      <sheetName val="省农垦总局"/>
      <sheetName val="模板"/>
      <sheetName val="Sheet1"/>
      <sheetName val="Sheet2"/>
      <sheetName val="Sheet3"/>
      <sheetName val="13 铁路配件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"/>
  <sheetViews>
    <sheetView zoomScale="40" zoomScaleNormal="40" workbookViewId="0">
      <selection activeCell="E1" sqref="E1"/>
    </sheetView>
  </sheetViews>
  <sheetFormatPr defaultColWidth="10" defaultRowHeight="45" outlineLevelRow="5"/>
  <cols>
    <col min="1" max="1" width="16.25" style="199" customWidth="1"/>
    <col min="2" max="2" width="34.75" style="199" customWidth="1"/>
    <col min="3" max="3" width="16.25" style="199" customWidth="1"/>
    <col min="4" max="4" width="11.1296296296296" style="199" customWidth="1"/>
    <col min="5" max="5" width="30.5" style="199" customWidth="1"/>
    <col min="6" max="6" width="16.25" style="199" customWidth="1"/>
    <col min="7" max="7" width="21.75" style="199" customWidth="1"/>
    <col min="8" max="8" width="16.25" style="199" customWidth="1"/>
    <col min="9" max="9" width="18.8888888888889" style="199" customWidth="1"/>
    <col min="10" max="10" width="23.0555555555556" style="199" customWidth="1"/>
    <col min="11" max="16384" width="10" style="90"/>
  </cols>
  <sheetData>
    <row r="1" ht="156" customHeight="1" spans="1:1">
      <c r="A1" s="200"/>
    </row>
    <row r="2" ht="156" customHeight="1" spans="1:2">
      <c r="A2" s="201"/>
      <c r="B2" s="201"/>
    </row>
    <row r="3" ht="262.5" customHeight="1" spans="1:10">
      <c r="A3" s="202" t="s">
        <v>0</v>
      </c>
      <c r="B3" s="202"/>
      <c r="C3" s="202"/>
      <c r="D3" s="202"/>
      <c r="E3" s="202"/>
      <c r="F3" s="202"/>
      <c r="G3" s="202"/>
      <c r="H3" s="202"/>
      <c r="I3" s="202"/>
      <c r="J3" s="202"/>
    </row>
    <row r="4" ht="335.1" customHeight="1"/>
    <row r="5" spans="1:9">
      <c r="A5" s="203" t="s">
        <v>1</v>
      </c>
      <c r="B5" s="203"/>
      <c r="C5" s="203"/>
      <c r="D5" s="203"/>
      <c r="E5" s="203"/>
      <c r="F5" s="203"/>
      <c r="G5" s="203"/>
      <c r="H5" s="203"/>
      <c r="I5" s="203"/>
    </row>
    <row r="6" spans="1:9">
      <c r="A6" s="204">
        <v>43709</v>
      </c>
      <c r="B6" s="204"/>
      <c r="C6" s="204"/>
      <c r="D6" s="204"/>
      <c r="E6" s="204"/>
      <c r="F6" s="204"/>
      <c r="G6" s="204"/>
      <c r="H6" s="204"/>
      <c r="I6" s="204"/>
    </row>
  </sheetData>
  <mergeCells count="4">
    <mergeCell ref="A2:B2"/>
    <mergeCell ref="A3:J3"/>
    <mergeCell ref="A5:I5"/>
    <mergeCell ref="A6:I6"/>
  </mergeCells>
  <printOptions horizontalCentered="1"/>
  <pageMargins left="0.75" right="0.75" top="0.979166666666667" bottom="0.979166666666667" header="0.509027777777778" footer="0.509027777777778"/>
  <pageSetup paperSize="8" scale="77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J70"/>
  <sheetViews>
    <sheetView showZeros="0" tabSelected="1" zoomScale="85" zoomScaleNormal="85" workbookViewId="0">
      <pane ySplit="6" topLeftCell="A10" activePane="bottomLeft" state="frozen"/>
      <selection/>
      <selection pane="bottomLeft" activeCell="L19" sqref="L19"/>
    </sheetView>
  </sheetViews>
  <sheetFormatPr defaultColWidth="10" defaultRowHeight="15.6"/>
  <cols>
    <col min="1" max="1" width="42.5" style="83" customWidth="1"/>
    <col min="2" max="4" width="10.75" style="83" hidden="1" customWidth="1"/>
    <col min="5" max="7" width="15.8796296296296" style="86" customWidth="1"/>
    <col min="8" max="8" width="60.8796296296296" style="83" customWidth="1"/>
    <col min="9" max="9" width="14" style="83" hidden="1" customWidth="1"/>
    <col min="10" max="10" width="14.5" style="87" hidden="1" customWidth="1"/>
    <col min="11" max="11" width="13.5" style="87" hidden="1" customWidth="1"/>
    <col min="12" max="12" width="19.3333333333333" style="83" customWidth="1"/>
    <col min="13" max="14" width="15.3796296296296" style="88" customWidth="1"/>
    <col min="15" max="232" width="10" style="83" customWidth="1"/>
    <col min="233" max="244" width="10" style="89"/>
    <col min="245" max="16372" width="10" style="90"/>
  </cols>
  <sheetData>
    <row r="1" spans="1:3">
      <c r="A1" s="91" t="s">
        <v>2</v>
      </c>
      <c r="B1" s="92"/>
      <c r="C1" s="92"/>
    </row>
    <row r="2" ht="22.2" spans="1:14">
      <c r="A2" s="93" t="s">
        <v>3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="82" customFormat="1" ht="12" spans="1:14">
      <c r="A3" s="94"/>
      <c r="B3" s="94"/>
      <c r="C3" s="94"/>
      <c r="D3" s="95"/>
      <c r="E3" s="96"/>
      <c r="F3" s="96"/>
      <c r="G3" s="96"/>
      <c r="H3" s="97"/>
      <c r="I3" s="97"/>
      <c r="J3" s="160"/>
      <c r="M3" s="161" t="s">
        <v>4</v>
      </c>
      <c r="N3" s="161"/>
    </row>
    <row r="4" s="83" customFormat="1" ht="12" spans="1:244">
      <c r="A4" s="98" t="s">
        <v>5</v>
      </c>
      <c r="B4" s="99"/>
      <c r="C4" s="99"/>
      <c r="D4" s="99"/>
      <c r="E4" s="99"/>
      <c r="F4" s="99"/>
      <c r="G4" s="100"/>
      <c r="H4" s="98" t="s">
        <v>6</v>
      </c>
      <c r="I4" s="162"/>
      <c r="J4" s="162"/>
      <c r="K4" s="99"/>
      <c r="L4" s="162"/>
      <c r="M4" s="99"/>
      <c r="N4" s="100"/>
      <c r="HY4" s="89"/>
      <c r="HZ4" s="89"/>
      <c r="IA4" s="89"/>
      <c r="IB4" s="89"/>
      <c r="IC4" s="89"/>
      <c r="ID4" s="89"/>
      <c r="IE4" s="89"/>
      <c r="IF4" s="89"/>
      <c r="IG4" s="89"/>
      <c r="IH4" s="89"/>
      <c r="II4" s="89"/>
      <c r="IJ4" s="89"/>
    </row>
    <row r="5" s="82" customFormat="1" ht="14.1" customHeight="1" spans="1:244">
      <c r="A5" s="101" t="s">
        <v>7</v>
      </c>
      <c r="B5" s="102" t="s">
        <v>8</v>
      </c>
      <c r="C5" s="102" t="s">
        <v>9</v>
      </c>
      <c r="D5" s="103" t="s">
        <v>10</v>
      </c>
      <c r="E5" s="104" t="s">
        <v>11</v>
      </c>
      <c r="F5" s="105"/>
      <c r="G5" s="105"/>
      <c r="H5" s="179" t="s">
        <v>7</v>
      </c>
      <c r="I5" s="163" t="s">
        <v>8</v>
      </c>
      <c r="J5" s="163" t="s">
        <v>9</v>
      </c>
      <c r="K5" s="191" t="s">
        <v>10</v>
      </c>
      <c r="L5" s="105" t="s">
        <v>11</v>
      </c>
      <c r="M5" s="105"/>
      <c r="N5" s="105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</row>
    <row r="6" s="82" customFormat="1" ht="30.95" customHeight="1" spans="1:244">
      <c r="A6" s="101"/>
      <c r="B6" s="107"/>
      <c r="C6" s="107"/>
      <c r="D6" s="103"/>
      <c r="E6" s="104" t="s">
        <v>12</v>
      </c>
      <c r="F6" s="108" t="s">
        <v>13</v>
      </c>
      <c r="G6" s="105" t="s">
        <v>14</v>
      </c>
      <c r="H6" s="179"/>
      <c r="I6" s="163"/>
      <c r="J6" s="163"/>
      <c r="K6" s="191"/>
      <c r="L6" s="105" t="s">
        <v>12</v>
      </c>
      <c r="M6" s="108" t="s">
        <v>13</v>
      </c>
      <c r="N6" s="105" t="s">
        <v>14</v>
      </c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</row>
    <row r="7" s="84" customFormat="1" ht="27" customHeight="1" spans="1:14">
      <c r="A7" s="42" t="s">
        <v>15</v>
      </c>
      <c r="B7" s="42"/>
      <c r="C7" s="42"/>
      <c r="D7" s="109"/>
      <c r="E7" s="109">
        <v>2668700</v>
      </c>
      <c r="F7" s="110">
        <f>SUM(F8:F26)</f>
        <v>0</v>
      </c>
      <c r="G7" s="110">
        <v>2668700</v>
      </c>
      <c r="H7" s="42" t="s">
        <v>16</v>
      </c>
      <c r="I7" s="164"/>
      <c r="J7" s="164"/>
      <c r="K7" s="192"/>
      <c r="L7" s="192">
        <v>2875327</v>
      </c>
      <c r="M7" s="171">
        <f>M15</f>
        <v>421000</v>
      </c>
      <c r="N7" s="171">
        <v>3296327</v>
      </c>
    </row>
    <row r="8" s="82" customFormat="1" ht="27" customHeight="1" spans="1:14">
      <c r="A8" s="111" t="s">
        <v>17</v>
      </c>
      <c r="B8" s="56"/>
      <c r="C8" s="56"/>
      <c r="D8" s="112"/>
      <c r="E8" s="113"/>
      <c r="F8" s="113"/>
      <c r="G8" s="113">
        <f t="shared" ref="G8:G26" si="0">E8+F8</f>
        <v>0</v>
      </c>
      <c r="H8" s="180" t="s">
        <v>18</v>
      </c>
      <c r="I8" s="112"/>
      <c r="J8" s="112"/>
      <c r="K8" s="193"/>
      <c r="L8" s="112"/>
      <c r="M8" s="165">
        <f>SUM(M9)</f>
        <v>0</v>
      </c>
      <c r="N8" s="165">
        <f t="shared" ref="N8:N42" si="1">L8+M8</f>
        <v>0</v>
      </c>
    </row>
    <row r="9" s="82" customFormat="1" ht="27" customHeight="1" spans="1:14">
      <c r="A9" s="115" t="s">
        <v>19</v>
      </c>
      <c r="B9" s="116"/>
      <c r="C9" s="116"/>
      <c r="D9" s="112"/>
      <c r="E9" s="113">
        <v>200</v>
      </c>
      <c r="F9" s="113"/>
      <c r="G9" s="113">
        <v>200</v>
      </c>
      <c r="H9" s="181" t="s">
        <v>20</v>
      </c>
      <c r="I9" s="112"/>
      <c r="J9" s="166"/>
      <c r="K9" s="168"/>
      <c r="L9" s="127"/>
      <c r="M9" s="165"/>
      <c r="N9" s="165">
        <f t="shared" si="1"/>
        <v>0</v>
      </c>
    </row>
    <row r="10" s="82" customFormat="1" ht="27" customHeight="1" spans="1:14">
      <c r="A10" s="111" t="s">
        <v>21</v>
      </c>
      <c r="B10" s="56"/>
      <c r="C10" s="56"/>
      <c r="D10" s="112"/>
      <c r="E10" s="113"/>
      <c r="F10" s="113"/>
      <c r="G10" s="113">
        <f t="shared" si="0"/>
        <v>0</v>
      </c>
      <c r="H10" s="180" t="s">
        <v>22</v>
      </c>
      <c r="I10" s="112"/>
      <c r="J10" s="166"/>
      <c r="K10" s="193"/>
      <c r="L10" s="167"/>
      <c r="M10" s="165"/>
      <c r="N10" s="165"/>
    </row>
    <row r="11" s="82" customFormat="1" ht="27" customHeight="1" spans="1:14">
      <c r="A11" s="111" t="s">
        <v>23</v>
      </c>
      <c r="B11" s="56"/>
      <c r="C11" s="56"/>
      <c r="D11" s="112"/>
      <c r="E11" s="113"/>
      <c r="F11" s="113"/>
      <c r="G11" s="113">
        <f t="shared" si="0"/>
        <v>0</v>
      </c>
      <c r="H11" s="182" t="s">
        <v>24</v>
      </c>
      <c r="I11" s="112"/>
      <c r="J11" s="166"/>
      <c r="K11" s="168"/>
      <c r="L11" s="127"/>
      <c r="M11" s="165"/>
      <c r="N11" s="165"/>
    </row>
    <row r="12" s="82" customFormat="1" ht="27" customHeight="1" spans="1:14">
      <c r="A12" s="56" t="s">
        <v>25</v>
      </c>
      <c r="B12" s="56"/>
      <c r="C12" s="56"/>
      <c r="D12" s="112"/>
      <c r="E12" s="113"/>
      <c r="F12" s="113"/>
      <c r="G12" s="113">
        <f t="shared" si="0"/>
        <v>0</v>
      </c>
      <c r="H12" s="181" t="s">
        <v>26</v>
      </c>
      <c r="I12" s="112"/>
      <c r="J12" s="166"/>
      <c r="K12" s="168"/>
      <c r="L12" s="127"/>
      <c r="M12" s="165"/>
      <c r="N12" s="165">
        <f t="shared" ref="N12:N42" si="2">L12+M12</f>
        <v>0</v>
      </c>
    </row>
    <row r="13" s="82" customFormat="1" ht="27" customHeight="1" spans="1:14">
      <c r="A13" s="56" t="s">
        <v>27</v>
      </c>
      <c r="B13" s="56"/>
      <c r="C13" s="56"/>
      <c r="D13" s="112"/>
      <c r="E13" s="113"/>
      <c r="F13" s="113"/>
      <c r="G13" s="113">
        <f t="shared" si="0"/>
        <v>0</v>
      </c>
      <c r="H13" s="180" t="s">
        <v>28</v>
      </c>
      <c r="I13" s="112"/>
      <c r="J13" s="112"/>
      <c r="K13" s="193"/>
      <c r="L13" s="167"/>
      <c r="M13" s="165">
        <f>SUM(M14)</f>
        <v>0</v>
      </c>
      <c r="N13" s="165">
        <f t="shared" si="2"/>
        <v>0</v>
      </c>
    </row>
    <row r="14" s="82" customFormat="1" ht="27" customHeight="1" spans="1:14">
      <c r="A14" s="56" t="s">
        <v>29</v>
      </c>
      <c r="B14" s="56"/>
      <c r="C14" s="56"/>
      <c r="D14" s="112"/>
      <c r="E14" s="113">
        <v>66000</v>
      </c>
      <c r="F14" s="113">
        <v>0</v>
      </c>
      <c r="G14" s="113">
        <v>66000</v>
      </c>
      <c r="H14" s="181" t="s">
        <v>30</v>
      </c>
      <c r="I14" s="112"/>
      <c r="J14" s="166"/>
      <c r="K14" s="168"/>
      <c r="L14" s="127"/>
      <c r="M14" s="165"/>
      <c r="N14" s="165">
        <f t="shared" si="2"/>
        <v>0</v>
      </c>
    </row>
    <row r="15" s="82" customFormat="1" ht="27" customHeight="1" spans="1:14">
      <c r="A15" s="56" t="s">
        <v>31</v>
      </c>
      <c r="B15" s="56"/>
      <c r="C15" s="56"/>
      <c r="D15" s="112"/>
      <c r="E15" s="113">
        <v>11000</v>
      </c>
      <c r="F15" s="113">
        <v>0</v>
      </c>
      <c r="G15" s="113">
        <v>11000</v>
      </c>
      <c r="H15" s="183" t="s">
        <v>32</v>
      </c>
      <c r="I15" s="112"/>
      <c r="J15" s="166"/>
      <c r="K15" s="168"/>
      <c r="L15" s="165">
        <v>2795203</v>
      </c>
      <c r="M15" s="165">
        <f>SUM(M16:M23)</f>
        <v>421000</v>
      </c>
      <c r="N15" s="165">
        <v>3216203</v>
      </c>
    </row>
    <row r="16" s="82" customFormat="1" ht="27" customHeight="1" spans="1:14">
      <c r="A16" s="56" t="s">
        <v>33</v>
      </c>
      <c r="B16" s="56"/>
      <c r="C16" s="56"/>
      <c r="D16" s="112"/>
      <c r="E16" s="113">
        <v>2413000</v>
      </c>
      <c r="F16" s="113">
        <v>0</v>
      </c>
      <c r="G16" s="113">
        <v>2413000</v>
      </c>
      <c r="H16" s="181" t="s">
        <v>34</v>
      </c>
      <c r="I16" s="112"/>
      <c r="J16" s="166"/>
      <c r="K16" s="168"/>
      <c r="L16" s="127"/>
      <c r="M16" s="165"/>
      <c r="N16" s="165">
        <f t="shared" si="2"/>
        <v>0</v>
      </c>
    </row>
    <row r="17" s="82" customFormat="1" ht="27" customHeight="1" spans="1:14">
      <c r="A17" s="56" t="s">
        <v>35</v>
      </c>
      <c r="B17" s="56"/>
      <c r="C17" s="56"/>
      <c r="D17" s="112"/>
      <c r="E17" s="113"/>
      <c r="F17" s="113"/>
      <c r="G17" s="113">
        <f t="shared" si="0"/>
        <v>0</v>
      </c>
      <c r="H17" s="181" t="s">
        <v>36</v>
      </c>
      <c r="I17" s="112"/>
      <c r="J17" s="166"/>
      <c r="K17" s="193"/>
      <c r="L17" s="167">
        <v>2550203</v>
      </c>
      <c r="M17" s="165">
        <v>421000</v>
      </c>
      <c r="N17" s="165">
        <v>2971203</v>
      </c>
    </row>
    <row r="18" s="82" customFormat="1" ht="27" customHeight="1" spans="1:14">
      <c r="A18" s="56" t="s">
        <v>37</v>
      </c>
      <c r="B18" s="56"/>
      <c r="C18" s="56"/>
      <c r="D18" s="112"/>
      <c r="E18" s="113">
        <v>10000</v>
      </c>
      <c r="F18" s="113"/>
      <c r="G18" s="113">
        <v>10000</v>
      </c>
      <c r="H18" s="181" t="s">
        <v>38</v>
      </c>
      <c r="I18" s="112"/>
      <c r="J18" s="166"/>
      <c r="K18" s="168"/>
      <c r="L18" s="127"/>
      <c r="M18" s="165"/>
      <c r="N18" s="165">
        <f t="shared" si="2"/>
        <v>0</v>
      </c>
    </row>
    <row r="19" s="82" customFormat="1" ht="27" customHeight="1" spans="1:14">
      <c r="A19" s="56" t="s">
        <v>39</v>
      </c>
      <c r="B19" s="56"/>
      <c r="C19" s="56"/>
      <c r="D19" s="112"/>
      <c r="E19" s="113">
        <v>150000</v>
      </c>
      <c r="F19" s="113"/>
      <c r="G19" s="113">
        <v>150000</v>
      </c>
      <c r="H19" s="181" t="s">
        <v>40</v>
      </c>
      <c r="I19" s="112"/>
      <c r="J19" s="112"/>
      <c r="K19" s="193"/>
      <c r="L19" s="167">
        <v>66000</v>
      </c>
      <c r="M19" s="165"/>
      <c r="N19" s="165">
        <v>66000</v>
      </c>
    </row>
    <row r="20" s="82" customFormat="1" ht="27" customHeight="1" spans="1:14">
      <c r="A20" s="56" t="s">
        <v>41</v>
      </c>
      <c r="B20" s="56"/>
      <c r="C20" s="56"/>
      <c r="D20" s="112"/>
      <c r="E20" s="113"/>
      <c r="F20" s="113"/>
      <c r="G20" s="113">
        <f t="shared" si="0"/>
        <v>0</v>
      </c>
      <c r="H20" s="184" t="s">
        <v>42</v>
      </c>
      <c r="I20" s="112"/>
      <c r="J20" s="166"/>
      <c r="K20" s="168"/>
      <c r="L20" s="127">
        <v>11000</v>
      </c>
      <c r="M20" s="165"/>
      <c r="N20" s="165">
        <v>11000</v>
      </c>
    </row>
    <row r="21" s="82" customFormat="1" ht="27" customHeight="1" spans="1:14">
      <c r="A21" s="56" t="s">
        <v>43</v>
      </c>
      <c r="B21" s="56"/>
      <c r="C21" s="56"/>
      <c r="D21" s="112"/>
      <c r="E21" s="113"/>
      <c r="F21" s="113"/>
      <c r="G21" s="113">
        <f t="shared" si="0"/>
        <v>0</v>
      </c>
      <c r="H21" s="181" t="s">
        <v>44</v>
      </c>
      <c r="I21" s="112"/>
      <c r="J21" s="166"/>
      <c r="K21" s="168"/>
      <c r="L21" s="127"/>
      <c r="M21" s="165"/>
      <c r="N21" s="165">
        <f t="shared" si="2"/>
        <v>0</v>
      </c>
    </row>
    <row r="22" s="82" customFormat="1" ht="27" customHeight="1" spans="1:14">
      <c r="A22" s="122" t="s">
        <v>45</v>
      </c>
      <c r="B22" s="56"/>
      <c r="C22" s="56"/>
      <c r="D22" s="112"/>
      <c r="E22" s="113"/>
      <c r="F22" s="113"/>
      <c r="G22" s="113">
        <f t="shared" si="0"/>
        <v>0</v>
      </c>
      <c r="H22" s="181" t="s">
        <v>46</v>
      </c>
      <c r="I22" s="168"/>
      <c r="J22" s="166"/>
      <c r="K22" s="168"/>
      <c r="L22" s="168">
        <v>150000</v>
      </c>
      <c r="M22" s="165"/>
      <c r="N22" s="165">
        <v>150000</v>
      </c>
    </row>
    <row r="23" s="82" customFormat="1" ht="27" customHeight="1" spans="1:14">
      <c r="A23" s="123" t="s">
        <v>47</v>
      </c>
      <c r="B23" s="124"/>
      <c r="C23" s="56"/>
      <c r="D23" s="112"/>
      <c r="E23" s="113"/>
      <c r="F23" s="113"/>
      <c r="G23" s="113">
        <f t="shared" si="0"/>
        <v>0</v>
      </c>
      <c r="H23" s="185" t="s">
        <v>48</v>
      </c>
      <c r="I23" s="168"/>
      <c r="J23" s="166"/>
      <c r="K23" s="168"/>
      <c r="L23" s="168">
        <v>18000</v>
      </c>
      <c r="M23" s="165"/>
      <c r="N23" s="165">
        <v>18000</v>
      </c>
    </row>
    <row r="24" s="82" customFormat="1" ht="27" customHeight="1" spans="1:14">
      <c r="A24" s="122" t="s">
        <v>49</v>
      </c>
      <c r="B24" s="124"/>
      <c r="C24" s="56"/>
      <c r="D24" s="126"/>
      <c r="E24" s="127">
        <v>18000</v>
      </c>
      <c r="F24" s="113"/>
      <c r="G24" s="113">
        <v>18000</v>
      </c>
      <c r="H24" s="180" t="s">
        <v>50</v>
      </c>
      <c r="I24" s="112"/>
      <c r="J24" s="166"/>
      <c r="K24" s="168"/>
      <c r="L24" s="127"/>
      <c r="M24" s="165"/>
      <c r="N24" s="165">
        <f t="shared" si="2"/>
        <v>0</v>
      </c>
    </row>
    <row r="25" s="82" customFormat="1" ht="27" customHeight="1" spans="1:14">
      <c r="A25" s="123" t="s">
        <v>51</v>
      </c>
      <c r="B25" s="128"/>
      <c r="C25" s="129"/>
      <c r="D25" s="126"/>
      <c r="E25" s="127">
        <v>500</v>
      </c>
      <c r="F25" s="113"/>
      <c r="G25" s="113">
        <v>500</v>
      </c>
      <c r="H25" s="181" t="s">
        <v>52</v>
      </c>
      <c r="I25" s="112"/>
      <c r="J25" s="166"/>
      <c r="K25" s="168"/>
      <c r="L25" s="127"/>
      <c r="M25" s="165"/>
      <c r="N25" s="165">
        <f t="shared" si="2"/>
        <v>0</v>
      </c>
    </row>
    <row r="26" s="82" customFormat="1" ht="27" customHeight="1" spans="1:14">
      <c r="A26" s="122" t="s">
        <v>53</v>
      </c>
      <c r="B26" s="83"/>
      <c r="C26" s="83"/>
      <c r="D26" s="112"/>
      <c r="E26" s="113"/>
      <c r="F26" s="113"/>
      <c r="G26" s="113">
        <f t="shared" si="0"/>
        <v>0</v>
      </c>
      <c r="H26" s="181" t="s">
        <v>54</v>
      </c>
      <c r="I26" s="112"/>
      <c r="J26" s="166"/>
      <c r="K26" s="168"/>
      <c r="L26" s="127"/>
      <c r="M26" s="165"/>
      <c r="N26" s="165">
        <f t="shared" si="2"/>
        <v>0</v>
      </c>
    </row>
    <row r="27" s="82" customFormat="1" ht="27" customHeight="1" spans="1:14">
      <c r="A27" s="129"/>
      <c r="B27" s="128"/>
      <c r="C27" s="129"/>
      <c r="D27" s="112"/>
      <c r="E27" s="130"/>
      <c r="F27" s="113"/>
      <c r="G27" s="113">
        <f t="shared" ref="G27:G69" si="3">E27+F27</f>
        <v>0</v>
      </c>
      <c r="H27" s="182" t="s">
        <v>55</v>
      </c>
      <c r="I27" s="112"/>
      <c r="J27" s="166"/>
      <c r="K27" s="168"/>
      <c r="L27" s="194"/>
      <c r="M27" s="165"/>
      <c r="N27" s="165">
        <f t="shared" si="2"/>
        <v>0</v>
      </c>
    </row>
    <row r="28" s="82" customFormat="1" ht="27" customHeight="1" spans="1:14">
      <c r="A28" s="129"/>
      <c r="B28" s="128"/>
      <c r="C28" s="129"/>
      <c r="D28" s="112"/>
      <c r="E28" s="113"/>
      <c r="F28" s="113"/>
      <c r="G28" s="113">
        <f t="shared" si="3"/>
        <v>0</v>
      </c>
      <c r="H28" s="180" t="s">
        <v>56</v>
      </c>
      <c r="I28" s="112"/>
      <c r="J28" s="166"/>
      <c r="K28" s="168"/>
      <c r="L28" s="127">
        <v>200</v>
      </c>
      <c r="M28" s="165"/>
      <c r="N28" s="165">
        <v>200</v>
      </c>
    </row>
    <row r="29" s="82" customFormat="1" ht="27" customHeight="1" spans="1:14">
      <c r="A29" s="129"/>
      <c r="B29" s="128"/>
      <c r="C29" s="129"/>
      <c r="D29" s="112"/>
      <c r="E29" s="113"/>
      <c r="F29" s="113"/>
      <c r="G29" s="113">
        <f t="shared" si="3"/>
        <v>0</v>
      </c>
      <c r="H29" s="181" t="s">
        <v>57</v>
      </c>
      <c r="I29" s="112"/>
      <c r="J29" s="112"/>
      <c r="K29" s="193"/>
      <c r="L29" s="167"/>
      <c r="M29" s="165"/>
      <c r="N29" s="165">
        <f t="shared" si="2"/>
        <v>0</v>
      </c>
    </row>
    <row r="30" s="82" customFormat="1" ht="27" customHeight="1" spans="1:14">
      <c r="A30" s="132"/>
      <c r="B30" s="133"/>
      <c r="C30" s="132"/>
      <c r="D30" s="112"/>
      <c r="E30" s="113"/>
      <c r="F30" s="113"/>
      <c r="G30" s="113">
        <f t="shared" si="3"/>
        <v>0</v>
      </c>
      <c r="H30" s="181" t="s">
        <v>58</v>
      </c>
      <c r="I30" s="112"/>
      <c r="J30" s="166"/>
      <c r="K30" s="168"/>
      <c r="L30" s="127">
        <v>200</v>
      </c>
      <c r="M30" s="165"/>
      <c r="N30" s="165">
        <v>200</v>
      </c>
    </row>
    <row r="31" s="82" customFormat="1" ht="27" customHeight="1" spans="1:14">
      <c r="A31" s="132"/>
      <c r="B31" s="133"/>
      <c r="C31" s="132"/>
      <c r="D31" s="112"/>
      <c r="E31" s="113"/>
      <c r="F31" s="113"/>
      <c r="G31" s="113">
        <f t="shared" si="3"/>
        <v>0</v>
      </c>
      <c r="H31" s="181" t="s">
        <v>59</v>
      </c>
      <c r="I31" s="112"/>
      <c r="J31" s="166"/>
      <c r="K31" s="168"/>
      <c r="L31" s="127"/>
      <c r="M31" s="165"/>
      <c r="N31" s="165">
        <f t="shared" si="2"/>
        <v>0</v>
      </c>
    </row>
    <row r="32" s="82" customFormat="1" ht="27" customHeight="1" spans="1:14">
      <c r="A32" s="134"/>
      <c r="B32" s="135"/>
      <c r="C32" s="134"/>
      <c r="D32" s="112"/>
      <c r="E32" s="113"/>
      <c r="F32" s="113"/>
      <c r="G32" s="113">
        <f t="shared" si="3"/>
        <v>0</v>
      </c>
      <c r="H32" s="180" t="s">
        <v>60</v>
      </c>
      <c r="I32" s="112"/>
      <c r="J32" s="166"/>
      <c r="K32" s="168"/>
      <c r="L32" s="127"/>
      <c r="M32" s="165"/>
      <c r="N32" s="165">
        <f t="shared" si="2"/>
        <v>0</v>
      </c>
    </row>
    <row r="33" s="83" customFormat="1" ht="27" customHeight="1" spans="1:14">
      <c r="A33" s="136"/>
      <c r="B33" s="134"/>
      <c r="C33" s="134"/>
      <c r="D33" s="127"/>
      <c r="E33" s="113"/>
      <c r="F33" s="113"/>
      <c r="G33" s="113">
        <f t="shared" si="3"/>
        <v>0</v>
      </c>
      <c r="H33" s="181" t="s">
        <v>61</v>
      </c>
      <c r="I33" s="112"/>
      <c r="J33" s="166"/>
      <c r="K33" s="168"/>
      <c r="L33" s="127"/>
      <c r="M33" s="165"/>
      <c r="N33" s="165">
        <f t="shared" si="2"/>
        <v>0</v>
      </c>
    </row>
    <row r="34" s="82" customFormat="1" ht="27" customHeight="1" spans="1:14">
      <c r="A34" s="77"/>
      <c r="B34" s="77"/>
      <c r="C34" s="77"/>
      <c r="D34" s="112"/>
      <c r="E34" s="113"/>
      <c r="F34" s="113"/>
      <c r="G34" s="113">
        <f t="shared" si="3"/>
        <v>0</v>
      </c>
      <c r="H34" s="181" t="s">
        <v>62</v>
      </c>
      <c r="I34" s="112"/>
      <c r="J34" s="166"/>
      <c r="K34" s="168"/>
      <c r="L34" s="127"/>
      <c r="M34" s="165"/>
      <c r="N34" s="165">
        <f t="shared" si="2"/>
        <v>0</v>
      </c>
    </row>
    <row r="35" s="82" customFormat="1" ht="27" customHeight="1" spans="1:14">
      <c r="A35" s="126"/>
      <c r="B35" s="126"/>
      <c r="C35" s="126"/>
      <c r="D35" s="126"/>
      <c r="E35" s="137"/>
      <c r="F35" s="113"/>
      <c r="G35" s="113">
        <f t="shared" si="3"/>
        <v>0</v>
      </c>
      <c r="H35" s="186" t="s">
        <v>63</v>
      </c>
      <c r="I35" s="112"/>
      <c r="J35" s="166"/>
      <c r="K35" s="168"/>
      <c r="L35" s="127">
        <v>200</v>
      </c>
      <c r="M35" s="165"/>
      <c r="N35" s="165">
        <v>200</v>
      </c>
    </row>
    <row r="36" s="82" customFormat="1" ht="27" customHeight="1" spans="1:14">
      <c r="A36" s="134"/>
      <c r="B36" s="134"/>
      <c r="C36" s="134"/>
      <c r="D36" s="112"/>
      <c r="E36" s="110"/>
      <c r="F36" s="113"/>
      <c r="G36" s="113">
        <f t="shared" si="3"/>
        <v>0</v>
      </c>
      <c r="H36" s="181" t="s">
        <v>64</v>
      </c>
      <c r="I36" s="169"/>
      <c r="J36" s="112"/>
      <c r="K36" s="193"/>
      <c r="L36" s="167">
        <v>200</v>
      </c>
      <c r="M36" s="165"/>
      <c r="N36" s="165">
        <v>200</v>
      </c>
    </row>
    <row r="37" s="82" customFormat="1" ht="27" customHeight="1" spans="1:14">
      <c r="A37" s="139"/>
      <c r="B37" s="139"/>
      <c r="C37" s="139"/>
      <c r="D37" s="112"/>
      <c r="E37" s="110"/>
      <c r="F37" s="113"/>
      <c r="G37" s="113">
        <f t="shared" si="3"/>
        <v>0</v>
      </c>
      <c r="H37" s="187" t="s">
        <v>65</v>
      </c>
      <c r="I37" s="169"/>
      <c r="J37" s="166"/>
      <c r="K37" s="168"/>
      <c r="L37" s="165">
        <f>SUM(L38:L40)</f>
        <v>12500</v>
      </c>
      <c r="M37" s="165"/>
      <c r="N37" s="165">
        <v>12500</v>
      </c>
    </row>
    <row r="38" s="82" customFormat="1" ht="27" customHeight="1" spans="1:14">
      <c r="A38" s="141"/>
      <c r="B38" s="141"/>
      <c r="C38" s="141"/>
      <c r="D38" s="112"/>
      <c r="E38" s="110"/>
      <c r="F38" s="113"/>
      <c r="G38" s="113">
        <f t="shared" si="3"/>
        <v>0</v>
      </c>
      <c r="H38" s="181" t="s">
        <v>66</v>
      </c>
      <c r="I38" s="169"/>
      <c r="J38" s="166"/>
      <c r="K38" s="168"/>
      <c r="L38" s="127">
        <v>0</v>
      </c>
      <c r="M38" s="165"/>
      <c r="N38" s="165">
        <f t="shared" si="2"/>
        <v>0</v>
      </c>
    </row>
    <row r="39" s="82" customFormat="1" ht="27" customHeight="1" spans="1:14">
      <c r="A39" s="141"/>
      <c r="B39" s="141"/>
      <c r="C39" s="141"/>
      <c r="D39" s="112"/>
      <c r="E39" s="110"/>
      <c r="F39" s="113"/>
      <c r="G39" s="113">
        <f t="shared" si="3"/>
        <v>0</v>
      </c>
      <c r="H39" s="181" t="s">
        <v>67</v>
      </c>
      <c r="I39" s="112"/>
      <c r="J39" s="166"/>
      <c r="K39" s="168"/>
      <c r="L39" s="127">
        <v>500</v>
      </c>
      <c r="M39" s="165"/>
      <c r="N39" s="165">
        <v>500</v>
      </c>
    </row>
    <row r="40" s="82" customFormat="1" ht="27" customHeight="1" spans="1:14">
      <c r="A40" s="134"/>
      <c r="B40" s="134"/>
      <c r="C40" s="134"/>
      <c r="D40" s="112"/>
      <c r="E40" s="110"/>
      <c r="F40" s="113"/>
      <c r="G40" s="113">
        <f t="shared" si="3"/>
        <v>0</v>
      </c>
      <c r="H40" s="181" t="s">
        <v>68</v>
      </c>
      <c r="I40" s="112"/>
      <c r="J40" s="166"/>
      <c r="K40" s="168"/>
      <c r="L40" s="127">
        <v>12000</v>
      </c>
      <c r="M40" s="165"/>
      <c r="N40" s="165">
        <v>12000</v>
      </c>
    </row>
    <row r="41" s="82" customFormat="1" ht="27" customHeight="1" spans="1:14">
      <c r="A41" s="134"/>
      <c r="B41" s="134"/>
      <c r="C41" s="134"/>
      <c r="D41" s="112"/>
      <c r="E41" s="110"/>
      <c r="F41" s="113"/>
      <c r="G41" s="113">
        <f t="shared" si="3"/>
        <v>0</v>
      </c>
      <c r="H41" s="188" t="s">
        <v>69</v>
      </c>
      <c r="I41" s="112"/>
      <c r="J41" s="166"/>
      <c r="K41" s="193"/>
      <c r="L41" s="167">
        <f>L42</f>
        <v>67224</v>
      </c>
      <c r="M41" s="165"/>
      <c r="N41" s="165">
        <v>67224</v>
      </c>
    </row>
    <row r="42" s="82" customFormat="1" ht="27" customHeight="1" spans="1:14">
      <c r="A42" s="134"/>
      <c r="B42" s="134"/>
      <c r="C42" s="134"/>
      <c r="D42" s="112"/>
      <c r="E42" s="110"/>
      <c r="F42" s="113"/>
      <c r="G42" s="113">
        <f t="shared" si="3"/>
        <v>0</v>
      </c>
      <c r="H42" s="189" t="s">
        <v>70</v>
      </c>
      <c r="I42" s="112"/>
      <c r="J42" s="166"/>
      <c r="K42" s="168"/>
      <c r="L42" s="127">
        <v>67224</v>
      </c>
      <c r="M42" s="165"/>
      <c r="N42" s="165">
        <v>67224</v>
      </c>
    </row>
    <row r="43" s="82" customFormat="1" ht="27" customHeight="1" spans="1:14">
      <c r="A43" s="134"/>
      <c r="B43" s="134"/>
      <c r="C43" s="134"/>
      <c r="D43" s="112"/>
      <c r="E43" s="110"/>
      <c r="F43" s="113"/>
      <c r="G43" s="113">
        <f t="shared" si="3"/>
        <v>0</v>
      </c>
      <c r="H43" s="189" t="s">
        <v>71</v>
      </c>
      <c r="I43" s="112"/>
      <c r="J43" s="166"/>
      <c r="K43" s="193"/>
      <c r="L43" s="127"/>
      <c r="M43" s="165"/>
      <c r="N43" s="165">
        <f t="shared" ref="N43:N56" si="4">L43+M43</f>
        <v>0</v>
      </c>
    </row>
    <row r="44" s="83" customFormat="1" ht="27" customHeight="1" spans="1:14">
      <c r="A44" s="134"/>
      <c r="B44" s="134"/>
      <c r="C44" s="134"/>
      <c r="D44" s="112"/>
      <c r="E44" s="110"/>
      <c r="F44" s="113"/>
      <c r="G44" s="113">
        <f t="shared" si="3"/>
        <v>0</v>
      </c>
      <c r="H44" s="188" t="s">
        <v>72</v>
      </c>
      <c r="I44" s="112"/>
      <c r="J44" s="166"/>
      <c r="K44" s="168"/>
      <c r="L44" s="127"/>
      <c r="M44" s="165"/>
      <c r="N44" s="165">
        <f t="shared" si="4"/>
        <v>0</v>
      </c>
    </row>
    <row r="45" s="82" customFormat="1" ht="27" customHeight="1" spans="1:14">
      <c r="A45" s="126"/>
      <c r="B45" s="126"/>
      <c r="C45" s="126"/>
      <c r="D45" s="126"/>
      <c r="E45" s="137"/>
      <c r="F45" s="113"/>
      <c r="G45" s="113">
        <f t="shared" si="3"/>
        <v>0</v>
      </c>
      <c r="H45" s="189" t="s">
        <v>73</v>
      </c>
      <c r="I45" s="112"/>
      <c r="J45" s="166"/>
      <c r="K45" s="168"/>
      <c r="L45" s="127">
        <v>0</v>
      </c>
      <c r="M45" s="165"/>
      <c r="N45" s="165">
        <f t="shared" si="4"/>
        <v>0</v>
      </c>
    </row>
    <row r="46" s="82" customFormat="1" ht="27" customHeight="1" spans="1:14">
      <c r="A46" s="126"/>
      <c r="B46" s="126"/>
      <c r="C46" s="126"/>
      <c r="D46" s="126"/>
      <c r="E46" s="137"/>
      <c r="F46" s="113"/>
      <c r="G46" s="113">
        <f t="shared" si="3"/>
        <v>0</v>
      </c>
      <c r="H46" s="189" t="s">
        <v>74</v>
      </c>
      <c r="I46" s="112"/>
      <c r="J46" s="166"/>
      <c r="K46" s="168"/>
      <c r="L46" s="127"/>
      <c r="M46" s="165"/>
      <c r="N46" s="165">
        <f t="shared" si="4"/>
        <v>0</v>
      </c>
    </row>
    <row r="47" s="82" customFormat="1" ht="27" customHeight="1" spans="1:14">
      <c r="A47" s="126"/>
      <c r="B47" s="126"/>
      <c r="C47" s="126"/>
      <c r="D47" s="126"/>
      <c r="E47" s="137"/>
      <c r="F47" s="113"/>
      <c r="G47" s="113">
        <f t="shared" si="3"/>
        <v>0</v>
      </c>
      <c r="H47" s="145"/>
      <c r="I47" s="112"/>
      <c r="J47" s="166"/>
      <c r="K47" s="168"/>
      <c r="L47" s="127"/>
      <c r="M47" s="165"/>
      <c r="N47" s="165">
        <f t="shared" si="4"/>
        <v>0</v>
      </c>
    </row>
    <row r="48" s="82" customFormat="1" ht="27" customHeight="1" spans="1:14">
      <c r="A48" s="139" t="s">
        <v>75</v>
      </c>
      <c r="B48" s="139"/>
      <c r="C48" s="139"/>
      <c r="D48" s="126"/>
      <c r="E48" s="137"/>
      <c r="F48" s="113"/>
      <c r="G48" s="113">
        <f t="shared" si="3"/>
        <v>0</v>
      </c>
      <c r="H48" s="139" t="s">
        <v>76</v>
      </c>
      <c r="I48" s="112"/>
      <c r="J48" s="166"/>
      <c r="K48" s="168"/>
      <c r="L48" s="127"/>
      <c r="M48" s="165"/>
      <c r="N48" s="165">
        <f t="shared" si="4"/>
        <v>0</v>
      </c>
    </row>
    <row r="49" s="82" customFormat="1" ht="27" customHeight="1" spans="1:14">
      <c r="A49" s="141" t="s">
        <v>77</v>
      </c>
      <c r="B49" s="141"/>
      <c r="C49" s="141"/>
      <c r="D49" s="126"/>
      <c r="E49" s="137"/>
      <c r="F49" s="113"/>
      <c r="G49" s="113">
        <f t="shared" si="3"/>
        <v>0</v>
      </c>
      <c r="H49" s="141" t="s">
        <v>78</v>
      </c>
      <c r="I49" s="112"/>
      <c r="J49" s="166"/>
      <c r="K49" s="168"/>
      <c r="L49" s="127"/>
      <c r="M49" s="165"/>
      <c r="N49" s="165">
        <f t="shared" si="4"/>
        <v>0</v>
      </c>
    </row>
    <row r="50" s="82" customFormat="1" ht="27" customHeight="1" spans="1:14">
      <c r="A50" s="141" t="s">
        <v>79</v>
      </c>
      <c r="B50" s="141"/>
      <c r="C50" s="141"/>
      <c r="D50" s="126"/>
      <c r="E50" s="137"/>
      <c r="F50" s="113"/>
      <c r="G50" s="113">
        <f t="shared" si="3"/>
        <v>0</v>
      </c>
      <c r="H50" s="146" t="s">
        <v>80</v>
      </c>
      <c r="I50" s="112"/>
      <c r="J50" s="166"/>
      <c r="K50" s="168"/>
      <c r="L50" s="127"/>
      <c r="M50" s="165"/>
      <c r="N50" s="165">
        <f t="shared" si="4"/>
        <v>0</v>
      </c>
    </row>
    <row r="51" s="82" customFormat="1" ht="27" customHeight="1" spans="1:14">
      <c r="A51" s="126"/>
      <c r="B51" s="126"/>
      <c r="C51" s="126"/>
      <c r="D51" s="126"/>
      <c r="E51" s="137"/>
      <c r="F51" s="113"/>
      <c r="G51" s="113">
        <f t="shared" si="3"/>
        <v>0</v>
      </c>
      <c r="H51" s="146" t="s">
        <v>81</v>
      </c>
      <c r="I51" s="112"/>
      <c r="J51" s="166"/>
      <c r="K51" s="168"/>
      <c r="L51" s="127"/>
      <c r="M51" s="165"/>
      <c r="N51" s="165">
        <f t="shared" si="4"/>
        <v>0</v>
      </c>
    </row>
    <row r="52" s="82" customFormat="1" ht="27" customHeight="1" spans="1:14">
      <c r="A52" s="126"/>
      <c r="B52" s="126"/>
      <c r="C52" s="126"/>
      <c r="D52" s="126"/>
      <c r="E52" s="137"/>
      <c r="F52" s="113"/>
      <c r="G52" s="113">
        <f t="shared" si="3"/>
        <v>0</v>
      </c>
      <c r="H52" s="148"/>
      <c r="I52" s="112"/>
      <c r="J52" s="166"/>
      <c r="K52" s="168"/>
      <c r="L52" s="127"/>
      <c r="M52" s="165"/>
      <c r="N52" s="165">
        <f t="shared" si="4"/>
        <v>0</v>
      </c>
    </row>
    <row r="53" s="84" customFormat="1" ht="27" customHeight="1" spans="1:14">
      <c r="A53" s="42" t="s">
        <v>82</v>
      </c>
      <c r="B53" s="42"/>
      <c r="C53" s="42"/>
      <c r="D53" s="109"/>
      <c r="E53" s="109">
        <v>419750</v>
      </c>
      <c r="F53" s="110">
        <f>F61</f>
        <v>421000</v>
      </c>
      <c r="G53" s="110">
        <v>840750</v>
      </c>
      <c r="H53" s="42" t="s">
        <v>83</v>
      </c>
      <c r="I53" s="109"/>
      <c r="J53" s="109"/>
      <c r="K53" s="192"/>
      <c r="L53" s="170">
        <v>213123</v>
      </c>
      <c r="M53" s="165"/>
      <c r="N53" s="171">
        <v>213123</v>
      </c>
    </row>
    <row r="54" s="85" customFormat="1" ht="27" customHeight="1" spans="1:14">
      <c r="A54" s="132" t="s">
        <v>84</v>
      </c>
      <c r="B54" s="149"/>
      <c r="C54" s="149"/>
      <c r="D54" s="150"/>
      <c r="E54" s="190">
        <v>5000</v>
      </c>
      <c r="F54" s="113"/>
      <c r="G54" s="113">
        <v>5000</v>
      </c>
      <c r="H54" s="128" t="s">
        <v>85</v>
      </c>
      <c r="I54" s="150"/>
      <c r="J54" s="150"/>
      <c r="K54" s="195"/>
      <c r="L54" s="196">
        <v>0</v>
      </c>
      <c r="M54" s="165"/>
      <c r="N54" s="165">
        <f t="shared" si="4"/>
        <v>0</v>
      </c>
    </row>
    <row r="55" s="82" customFormat="1" ht="27" customHeight="1" spans="1:14">
      <c r="A55" s="129" t="s">
        <v>86</v>
      </c>
      <c r="B55" s="129"/>
      <c r="C55" s="129"/>
      <c r="D55" s="112"/>
      <c r="E55" s="190">
        <v>54750</v>
      </c>
      <c r="F55" s="113"/>
      <c r="G55" s="113">
        <v>54750</v>
      </c>
      <c r="H55" s="128" t="s">
        <v>87</v>
      </c>
      <c r="I55" s="112"/>
      <c r="J55" s="197"/>
      <c r="K55" s="168"/>
      <c r="L55" s="127">
        <v>180000</v>
      </c>
      <c r="M55" s="165"/>
      <c r="N55" s="165">
        <v>180000</v>
      </c>
    </row>
    <row r="56" s="82" customFormat="1" ht="27" customHeight="1" spans="1:14">
      <c r="A56" s="129" t="s">
        <v>88</v>
      </c>
      <c r="B56" s="129"/>
      <c r="C56" s="129"/>
      <c r="D56" s="112"/>
      <c r="E56" s="113"/>
      <c r="F56" s="113"/>
      <c r="G56" s="113">
        <f t="shared" si="3"/>
        <v>0</v>
      </c>
      <c r="H56" s="151" t="s">
        <v>89</v>
      </c>
      <c r="I56" s="112"/>
      <c r="J56" s="166"/>
      <c r="K56" s="168"/>
      <c r="L56" s="127">
        <v>33123</v>
      </c>
      <c r="M56" s="165"/>
      <c r="N56" s="165">
        <v>33123</v>
      </c>
    </row>
    <row r="57" s="82" customFormat="1" ht="27" customHeight="1" spans="1:14">
      <c r="A57" s="152" t="s">
        <v>90</v>
      </c>
      <c r="B57" s="152"/>
      <c r="C57" s="152"/>
      <c r="D57" s="127"/>
      <c r="E57" s="113"/>
      <c r="F57" s="113"/>
      <c r="G57" s="113">
        <f t="shared" si="3"/>
        <v>0</v>
      </c>
      <c r="H57" s="153"/>
      <c r="I57" s="112"/>
      <c r="J57" s="166"/>
      <c r="K57" s="193"/>
      <c r="L57" s="198"/>
      <c r="M57" s="165"/>
      <c r="N57" s="165">
        <f t="shared" ref="N57:N69" si="5">L57+M57</f>
        <v>0</v>
      </c>
    </row>
    <row r="58" s="82" customFormat="1" ht="27" customHeight="1" spans="1:14">
      <c r="A58" s="152" t="s">
        <v>91</v>
      </c>
      <c r="B58" s="152"/>
      <c r="C58" s="152"/>
      <c r="D58" s="127"/>
      <c r="E58" s="113"/>
      <c r="F58" s="113"/>
      <c r="G58" s="113">
        <f t="shared" si="3"/>
        <v>0</v>
      </c>
      <c r="H58" s="153"/>
      <c r="I58" s="112"/>
      <c r="J58" s="166"/>
      <c r="K58" s="193"/>
      <c r="L58" s="127"/>
      <c r="M58" s="165"/>
      <c r="N58" s="165">
        <f t="shared" si="5"/>
        <v>0</v>
      </c>
    </row>
    <row r="59" s="82" customFormat="1" ht="27" customHeight="1" spans="1:14">
      <c r="A59" s="154" t="s">
        <v>92</v>
      </c>
      <c r="B59" s="154"/>
      <c r="C59" s="154"/>
      <c r="D59" s="127"/>
      <c r="E59" s="113"/>
      <c r="F59" s="113"/>
      <c r="G59" s="113">
        <f t="shared" si="3"/>
        <v>0</v>
      </c>
      <c r="H59" s="153"/>
      <c r="I59" s="112"/>
      <c r="J59" s="166"/>
      <c r="K59" s="193"/>
      <c r="L59" s="127"/>
      <c r="M59" s="165"/>
      <c r="N59" s="165">
        <f t="shared" si="5"/>
        <v>0</v>
      </c>
    </row>
    <row r="60" s="82" customFormat="1" ht="27" customHeight="1" spans="1:14">
      <c r="A60" s="154" t="s">
        <v>93</v>
      </c>
      <c r="B60" s="154"/>
      <c r="C60" s="154"/>
      <c r="D60" s="127"/>
      <c r="E60" s="113"/>
      <c r="F60" s="113"/>
      <c r="G60" s="113">
        <f t="shared" si="3"/>
        <v>0</v>
      </c>
      <c r="H60" s="134"/>
      <c r="I60" s="112"/>
      <c r="J60" s="166"/>
      <c r="K60" s="193"/>
      <c r="L60" s="127"/>
      <c r="M60" s="165"/>
      <c r="N60" s="165">
        <f t="shared" si="5"/>
        <v>0</v>
      </c>
    </row>
    <row r="61" s="82" customFormat="1" ht="27" customHeight="1" spans="1:14">
      <c r="A61" s="155" t="s">
        <v>94</v>
      </c>
      <c r="B61" s="156"/>
      <c r="C61" s="156"/>
      <c r="D61" s="127"/>
      <c r="E61" s="113">
        <v>360000</v>
      </c>
      <c r="F61" s="113">
        <v>421000</v>
      </c>
      <c r="G61" s="113">
        <v>781000</v>
      </c>
      <c r="H61" s="134"/>
      <c r="I61" s="112"/>
      <c r="J61" s="166"/>
      <c r="K61" s="193"/>
      <c r="L61" s="127"/>
      <c r="M61" s="165"/>
      <c r="N61" s="165">
        <f t="shared" si="5"/>
        <v>0</v>
      </c>
    </row>
    <row r="62" s="82" customFormat="1" ht="27" customHeight="1" spans="1:14">
      <c r="A62" s="155" t="s">
        <v>95</v>
      </c>
      <c r="B62" s="157"/>
      <c r="C62" s="157"/>
      <c r="D62" s="127"/>
      <c r="E62" s="113">
        <v>360000</v>
      </c>
      <c r="F62" s="113">
        <v>421000</v>
      </c>
      <c r="G62" s="113">
        <v>781000</v>
      </c>
      <c r="H62" s="134"/>
      <c r="I62" s="112"/>
      <c r="J62" s="166"/>
      <c r="K62" s="193"/>
      <c r="L62" s="127"/>
      <c r="M62" s="165"/>
      <c r="N62" s="165">
        <f t="shared" si="5"/>
        <v>0</v>
      </c>
    </row>
    <row r="63" s="82" customFormat="1" ht="27" customHeight="1" spans="1:14">
      <c r="A63" s="158" t="s">
        <v>96</v>
      </c>
      <c r="B63" s="159"/>
      <c r="C63" s="159"/>
      <c r="D63" s="127"/>
      <c r="E63" s="113">
        <v>360000</v>
      </c>
      <c r="F63" s="113">
        <v>230000</v>
      </c>
      <c r="G63" s="113">
        <v>590000</v>
      </c>
      <c r="H63" s="134"/>
      <c r="I63" s="112"/>
      <c r="J63" s="166"/>
      <c r="K63" s="193"/>
      <c r="L63" s="127"/>
      <c r="M63" s="165"/>
      <c r="N63" s="165">
        <f t="shared" si="5"/>
        <v>0</v>
      </c>
    </row>
    <row r="64" s="82" customFormat="1" ht="27" customHeight="1" spans="1:14">
      <c r="A64" s="175" t="s">
        <v>93</v>
      </c>
      <c r="B64" s="159"/>
      <c r="C64" s="159"/>
      <c r="D64" s="127"/>
      <c r="E64" s="113"/>
      <c r="F64" s="113">
        <v>191000</v>
      </c>
      <c r="G64" s="113">
        <v>191000</v>
      </c>
      <c r="H64" s="134"/>
      <c r="I64" s="112"/>
      <c r="J64" s="166"/>
      <c r="K64" s="193"/>
      <c r="L64" s="127"/>
      <c r="M64" s="165"/>
      <c r="N64" s="165">
        <f t="shared" si="5"/>
        <v>0</v>
      </c>
    </row>
    <row r="65" s="82" customFormat="1" ht="27" customHeight="1" spans="1:14">
      <c r="A65" s="155" t="s">
        <v>97</v>
      </c>
      <c r="B65" s="159"/>
      <c r="C65" s="159"/>
      <c r="D65" s="127"/>
      <c r="E65" s="113"/>
      <c r="F65" s="113"/>
      <c r="G65" s="113">
        <f t="shared" si="3"/>
        <v>0</v>
      </c>
      <c r="H65" s="134"/>
      <c r="I65" s="112"/>
      <c r="J65" s="166"/>
      <c r="K65" s="193"/>
      <c r="L65" s="127"/>
      <c r="M65" s="165"/>
      <c r="N65" s="165">
        <f t="shared" si="5"/>
        <v>0</v>
      </c>
    </row>
    <row r="66" s="82" customFormat="1" ht="27" customHeight="1" spans="1:14">
      <c r="A66" s="176" t="s">
        <v>98</v>
      </c>
      <c r="B66" s="159"/>
      <c r="C66" s="159"/>
      <c r="D66" s="127"/>
      <c r="E66" s="113"/>
      <c r="F66" s="113"/>
      <c r="G66" s="113">
        <f t="shared" si="3"/>
        <v>0</v>
      </c>
      <c r="H66" s="134"/>
      <c r="I66" s="112"/>
      <c r="J66" s="166"/>
      <c r="K66" s="193"/>
      <c r="L66" s="127"/>
      <c r="M66" s="165"/>
      <c r="N66" s="165">
        <f t="shared" si="5"/>
        <v>0</v>
      </c>
    </row>
    <row r="67" s="82" customFormat="1" ht="27" customHeight="1" spans="1:14">
      <c r="A67" s="176" t="s">
        <v>99</v>
      </c>
      <c r="B67" s="159"/>
      <c r="C67" s="159"/>
      <c r="D67" s="127"/>
      <c r="E67" s="113"/>
      <c r="F67" s="113"/>
      <c r="G67" s="113">
        <f t="shared" si="3"/>
        <v>0</v>
      </c>
      <c r="H67" s="134"/>
      <c r="I67" s="112"/>
      <c r="J67" s="166"/>
      <c r="K67" s="193"/>
      <c r="L67" s="127"/>
      <c r="M67" s="165"/>
      <c r="N67" s="165">
        <f t="shared" si="5"/>
        <v>0</v>
      </c>
    </row>
    <row r="68" s="82" customFormat="1" ht="27" customHeight="1" spans="1:14">
      <c r="A68" s="134"/>
      <c r="B68" s="134"/>
      <c r="C68" s="134"/>
      <c r="D68" s="127"/>
      <c r="E68" s="113"/>
      <c r="F68" s="113"/>
      <c r="G68" s="113">
        <f t="shared" si="3"/>
        <v>0</v>
      </c>
      <c r="H68" s="134"/>
      <c r="I68" s="112"/>
      <c r="J68" s="166"/>
      <c r="K68" s="193"/>
      <c r="L68" s="127"/>
      <c r="M68" s="165"/>
      <c r="N68" s="165">
        <f t="shared" si="5"/>
        <v>0</v>
      </c>
    </row>
    <row r="69" s="84" customFormat="1" ht="27" customHeight="1" spans="1:14">
      <c r="A69" s="42" t="s">
        <v>100</v>
      </c>
      <c r="B69" s="42"/>
      <c r="C69" s="42"/>
      <c r="D69" s="109"/>
      <c r="E69" s="109">
        <v>3088450</v>
      </c>
      <c r="F69" s="110">
        <v>421000</v>
      </c>
      <c r="G69" s="110">
        <v>3509450</v>
      </c>
      <c r="H69" s="42" t="s">
        <v>101</v>
      </c>
      <c r="I69" s="178"/>
      <c r="J69" s="178"/>
      <c r="K69" s="178"/>
      <c r="L69" s="178">
        <v>3088450</v>
      </c>
      <c r="M69" s="171">
        <v>421000</v>
      </c>
      <c r="N69" s="171">
        <v>3509450</v>
      </c>
    </row>
    <row r="70" spans="1:7">
      <c r="A70" s="177" t="s">
        <v>102</v>
      </c>
      <c r="B70" s="177"/>
      <c r="C70" s="177"/>
      <c r="D70" s="177"/>
      <c r="E70" s="177"/>
      <c r="F70" s="177"/>
      <c r="G70" s="177"/>
    </row>
  </sheetData>
  <mergeCells count="14">
    <mergeCell ref="A2:N2"/>
    <mergeCell ref="M3:N3"/>
    <mergeCell ref="A4:G4"/>
    <mergeCell ref="H4:N4"/>
    <mergeCell ref="E5:G5"/>
    <mergeCell ref="L5:N5"/>
    <mergeCell ref="A5:A6"/>
    <mergeCell ref="B5:B6"/>
    <mergeCell ref="C5:C6"/>
    <mergeCell ref="D5:D6"/>
    <mergeCell ref="H5:H6"/>
    <mergeCell ref="I5:I6"/>
    <mergeCell ref="J5:J6"/>
    <mergeCell ref="K5:K6"/>
  </mergeCells>
  <conditionalFormatting sqref="H49:H51 H56:H59 A61:C67 A38:C39 A49:C50">
    <cfRule type="expression" dxfId="0" priority="1" stopIfTrue="1">
      <formula>"len($A:$A)=3"</formula>
    </cfRule>
  </conditionalFormatting>
  <printOptions horizontalCentered="1" verticalCentered="1"/>
  <pageMargins left="0.751388888888889" right="0.751388888888889" top="0.979166666666667" bottom="0.979166666666667" header="0.30625" footer="0.238888888888889"/>
  <pageSetup paperSize="8" scale="61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I71"/>
  <sheetViews>
    <sheetView showZeros="0" zoomScale="70" zoomScaleNormal="70" workbookViewId="0">
      <pane ySplit="6" topLeftCell="A7" activePane="bottomLeft" state="frozen"/>
      <selection/>
      <selection pane="bottomLeft" activeCell="K70" sqref="K70:L70"/>
    </sheetView>
  </sheetViews>
  <sheetFormatPr defaultColWidth="10" defaultRowHeight="15.6"/>
  <cols>
    <col min="1" max="1" width="42.5" style="83" customWidth="1"/>
    <col min="2" max="4" width="10.75" style="83" hidden="1" customWidth="1"/>
    <col min="5" max="5" width="24.9166666666667" style="86" customWidth="1"/>
    <col min="6" max="7" width="15.8796296296296" style="86" customWidth="1"/>
    <col min="8" max="8" width="60.6296296296296" style="83" customWidth="1"/>
    <col min="9" max="9" width="14" style="83" hidden="1" customWidth="1"/>
    <col min="10" max="10" width="14.5" style="87" hidden="1" customWidth="1"/>
    <col min="11" max="11" width="29.0462962962963" style="83" customWidth="1"/>
    <col min="12" max="13" width="15.3796296296296" style="88" customWidth="1"/>
    <col min="14" max="231" width="10" style="83" customWidth="1"/>
    <col min="232" max="243" width="10" style="89"/>
    <col min="244" max="16371" width="10" style="90"/>
  </cols>
  <sheetData>
    <row r="1" ht="25" customHeight="1" spans="1:3">
      <c r="A1" s="91" t="s">
        <v>103</v>
      </c>
      <c r="B1" s="92"/>
      <c r="C1" s="92"/>
    </row>
    <row r="2" ht="22.2" spans="1:13">
      <c r="A2" s="93" t="s">
        <v>104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="82" customFormat="1" ht="12" spans="1:13">
      <c r="A3" s="94"/>
      <c r="B3" s="94"/>
      <c r="C3" s="94"/>
      <c r="D3" s="95"/>
      <c r="E3" s="96"/>
      <c r="F3" s="96"/>
      <c r="G3" s="96"/>
      <c r="H3" s="97"/>
      <c r="I3" s="97"/>
      <c r="J3" s="160"/>
      <c r="L3" s="161" t="s">
        <v>4</v>
      </c>
      <c r="M3" s="161"/>
    </row>
    <row r="4" s="83" customFormat="1" ht="12" spans="1:243">
      <c r="A4" s="98" t="s">
        <v>5</v>
      </c>
      <c r="B4" s="99"/>
      <c r="C4" s="99"/>
      <c r="D4" s="99"/>
      <c r="E4" s="99"/>
      <c r="F4" s="99"/>
      <c r="G4" s="100"/>
      <c r="H4" s="98" t="s">
        <v>6</v>
      </c>
      <c r="I4" s="162"/>
      <c r="J4" s="162"/>
      <c r="K4" s="162"/>
      <c r="L4" s="99"/>
      <c r="M4" s="100"/>
      <c r="HX4" s="89"/>
      <c r="HY4" s="89"/>
      <c r="HZ4" s="89"/>
      <c r="IA4" s="89"/>
      <c r="IB4" s="89"/>
      <c r="IC4" s="89"/>
      <c r="ID4" s="89"/>
      <c r="IE4" s="89"/>
      <c r="IF4" s="89"/>
      <c r="IG4" s="89"/>
      <c r="IH4" s="89"/>
      <c r="II4" s="89"/>
    </row>
    <row r="5" s="82" customFormat="1" ht="21.75" customHeight="1" spans="1:243">
      <c r="A5" s="101" t="s">
        <v>7</v>
      </c>
      <c r="B5" s="102" t="s">
        <v>8</v>
      </c>
      <c r="C5" s="102" t="s">
        <v>9</v>
      </c>
      <c r="D5" s="103" t="s">
        <v>10</v>
      </c>
      <c r="E5" s="104" t="s">
        <v>11</v>
      </c>
      <c r="F5" s="105"/>
      <c r="G5" s="105"/>
      <c r="H5" s="106" t="s">
        <v>7</v>
      </c>
      <c r="I5" s="163" t="s">
        <v>8</v>
      </c>
      <c r="J5" s="163" t="s">
        <v>9</v>
      </c>
      <c r="K5" s="105" t="s">
        <v>11</v>
      </c>
      <c r="L5" s="105"/>
      <c r="M5" s="105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</row>
    <row r="6" s="82" customFormat="1" ht="30.95" customHeight="1" spans="1:243">
      <c r="A6" s="101"/>
      <c r="B6" s="107"/>
      <c r="C6" s="107"/>
      <c r="D6" s="103"/>
      <c r="E6" s="104" t="s">
        <v>12</v>
      </c>
      <c r="F6" s="108" t="s">
        <v>13</v>
      </c>
      <c r="G6" s="105" t="s">
        <v>14</v>
      </c>
      <c r="H6" s="106"/>
      <c r="I6" s="163"/>
      <c r="J6" s="163"/>
      <c r="K6" s="105" t="s">
        <v>12</v>
      </c>
      <c r="L6" s="108" t="s">
        <v>13</v>
      </c>
      <c r="M6" s="105" t="s">
        <v>14</v>
      </c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</row>
    <row r="7" s="84" customFormat="1" ht="24.95" customHeight="1" spans="1:13">
      <c r="A7" s="42" t="s">
        <v>15</v>
      </c>
      <c r="B7" s="42"/>
      <c r="C7" s="42"/>
      <c r="D7" s="109"/>
      <c r="E7" s="110">
        <v>2668700</v>
      </c>
      <c r="F7" s="110">
        <f>SUM(F8:F26)</f>
        <v>0</v>
      </c>
      <c r="G7" s="110">
        <v>2668700</v>
      </c>
      <c r="H7" s="42" t="s">
        <v>16</v>
      </c>
      <c r="I7" s="164"/>
      <c r="J7" s="164"/>
      <c r="K7" s="110">
        <v>2826821</v>
      </c>
      <c r="L7" s="110">
        <f>L15</f>
        <v>421000</v>
      </c>
      <c r="M7" s="110">
        <v>3247821</v>
      </c>
    </row>
    <row r="8" s="82" customFormat="1" ht="24.95" customHeight="1" spans="1:13">
      <c r="A8" s="111" t="s">
        <v>17</v>
      </c>
      <c r="B8" s="56"/>
      <c r="C8" s="56"/>
      <c r="D8" s="112"/>
      <c r="E8" s="113"/>
      <c r="F8" s="113"/>
      <c r="G8" s="113">
        <f t="shared" ref="G8:G39" si="0">E8+F8</f>
        <v>0</v>
      </c>
      <c r="H8" s="114" t="s">
        <v>18</v>
      </c>
      <c r="I8" s="112"/>
      <c r="J8" s="112"/>
      <c r="K8" s="112"/>
      <c r="L8" s="165"/>
      <c r="M8" s="165">
        <f t="shared" ref="M8:M39" si="1">K8+L8</f>
        <v>0</v>
      </c>
    </row>
    <row r="9" s="82" customFormat="1" ht="24.95" customHeight="1" spans="1:13">
      <c r="A9" s="115" t="s">
        <v>19</v>
      </c>
      <c r="B9" s="116"/>
      <c r="C9" s="116"/>
      <c r="D9" s="112"/>
      <c r="E9" s="113">
        <v>200</v>
      </c>
      <c r="F9" s="113"/>
      <c r="G9" s="113">
        <v>200</v>
      </c>
      <c r="H9" s="117" t="s">
        <v>20</v>
      </c>
      <c r="I9" s="112"/>
      <c r="J9" s="166"/>
      <c r="K9" s="127"/>
      <c r="L9" s="165"/>
      <c r="M9" s="165">
        <f t="shared" si="1"/>
        <v>0</v>
      </c>
    </row>
    <row r="10" s="82" customFormat="1" ht="24.95" customHeight="1" spans="1:13">
      <c r="A10" s="111" t="s">
        <v>21</v>
      </c>
      <c r="B10" s="56"/>
      <c r="C10" s="56"/>
      <c r="D10" s="112"/>
      <c r="E10" s="113"/>
      <c r="F10" s="113"/>
      <c r="G10" s="113">
        <f t="shared" si="0"/>
        <v>0</v>
      </c>
      <c r="H10" s="114" t="s">
        <v>22</v>
      </c>
      <c r="I10" s="112"/>
      <c r="J10" s="166"/>
      <c r="K10" s="112"/>
      <c r="L10" s="165"/>
      <c r="M10" s="165">
        <f t="shared" si="1"/>
        <v>0</v>
      </c>
    </row>
    <row r="11" s="82" customFormat="1" ht="24.95" customHeight="1" spans="1:13">
      <c r="A11" s="111" t="s">
        <v>23</v>
      </c>
      <c r="B11" s="56"/>
      <c r="C11" s="56"/>
      <c r="D11" s="112"/>
      <c r="E11" s="113"/>
      <c r="F11" s="113"/>
      <c r="G11" s="113">
        <f t="shared" si="0"/>
        <v>0</v>
      </c>
      <c r="H11" s="118" t="s">
        <v>24</v>
      </c>
      <c r="I11" s="112"/>
      <c r="J11" s="166"/>
      <c r="K11" s="127"/>
      <c r="L11" s="165"/>
      <c r="M11" s="165">
        <f t="shared" si="1"/>
        <v>0</v>
      </c>
    </row>
    <row r="12" s="82" customFormat="1" ht="24.95" customHeight="1" spans="1:13">
      <c r="A12" s="56" t="s">
        <v>25</v>
      </c>
      <c r="B12" s="56"/>
      <c r="C12" s="56"/>
      <c r="D12" s="112"/>
      <c r="E12" s="113"/>
      <c r="F12" s="113"/>
      <c r="G12" s="113">
        <f t="shared" si="0"/>
        <v>0</v>
      </c>
      <c r="H12" s="117" t="s">
        <v>26</v>
      </c>
      <c r="I12" s="112"/>
      <c r="J12" s="166"/>
      <c r="K12" s="127"/>
      <c r="L12" s="165"/>
      <c r="M12" s="165">
        <f t="shared" si="1"/>
        <v>0</v>
      </c>
    </row>
    <row r="13" s="82" customFormat="1" ht="24.95" customHeight="1" spans="1:13">
      <c r="A13" s="56" t="s">
        <v>27</v>
      </c>
      <c r="B13" s="56"/>
      <c r="C13" s="56"/>
      <c r="D13" s="112"/>
      <c r="E13" s="113"/>
      <c r="F13" s="113"/>
      <c r="G13" s="113">
        <f t="shared" si="0"/>
        <v>0</v>
      </c>
      <c r="H13" s="114" t="s">
        <v>28</v>
      </c>
      <c r="I13" s="112"/>
      <c r="J13" s="112"/>
      <c r="K13" s="167"/>
      <c r="L13" s="165"/>
      <c r="M13" s="165">
        <f t="shared" si="1"/>
        <v>0</v>
      </c>
    </row>
    <row r="14" s="82" customFormat="1" ht="24.95" customHeight="1" spans="1:13">
      <c r="A14" s="56" t="s">
        <v>29</v>
      </c>
      <c r="B14" s="56"/>
      <c r="C14" s="56"/>
      <c r="D14" s="112"/>
      <c r="E14" s="113">
        <v>66000</v>
      </c>
      <c r="F14" s="113"/>
      <c r="G14" s="113">
        <v>66000</v>
      </c>
      <c r="H14" s="117" t="s">
        <v>30</v>
      </c>
      <c r="I14" s="112"/>
      <c r="J14" s="166"/>
      <c r="K14" s="127"/>
      <c r="L14" s="165"/>
      <c r="M14" s="165">
        <f t="shared" si="1"/>
        <v>0</v>
      </c>
    </row>
    <row r="15" s="82" customFormat="1" ht="24.95" customHeight="1" spans="1:13">
      <c r="A15" s="56" t="s">
        <v>31</v>
      </c>
      <c r="B15" s="56"/>
      <c r="C15" s="56"/>
      <c r="D15" s="112"/>
      <c r="E15" s="113">
        <v>11000</v>
      </c>
      <c r="F15" s="113"/>
      <c r="G15" s="113">
        <v>11000</v>
      </c>
      <c r="H15" s="119" t="s">
        <v>32</v>
      </c>
      <c r="I15" s="112"/>
      <c r="J15" s="166"/>
      <c r="K15" s="165">
        <v>2750838</v>
      </c>
      <c r="L15" s="165">
        <v>421000</v>
      </c>
      <c r="M15" s="165">
        <v>3171838</v>
      </c>
    </row>
    <row r="16" s="82" customFormat="1" ht="24.95" customHeight="1" spans="1:13">
      <c r="A16" s="56" t="s">
        <v>33</v>
      </c>
      <c r="B16" s="56"/>
      <c r="C16" s="56"/>
      <c r="D16" s="112"/>
      <c r="E16" s="113">
        <v>2413000</v>
      </c>
      <c r="F16" s="113"/>
      <c r="G16" s="113">
        <v>2413000</v>
      </c>
      <c r="H16" s="117" t="s">
        <v>34</v>
      </c>
      <c r="I16" s="112"/>
      <c r="J16" s="166"/>
      <c r="K16" s="127"/>
      <c r="L16" s="165"/>
      <c r="M16" s="165">
        <f t="shared" si="1"/>
        <v>0</v>
      </c>
    </row>
    <row r="17" s="82" customFormat="1" ht="24.95" customHeight="1" spans="1:13">
      <c r="A17" s="56" t="s">
        <v>35</v>
      </c>
      <c r="B17" s="56"/>
      <c r="C17" s="56"/>
      <c r="D17" s="112"/>
      <c r="E17" s="113"/>
      <c r="F17" s="113"/>
      <c r="G17" s="113">
        <f t="shared" si="0"/>
        <v>0</v>
      </c>
      <c r="H17" s="117" t="s">
        <v>36</v>
      </c>
      <c r="I17" s="112"/>
      <c r="J17" s="166"/>
      <c r="K17" s="167">
        <v>2505838</v>
      </c>
      <c r="L17" s="165">
        <v>421000</v>
      </c>
      <c r="M17" s="165">
        <v>2926838</v>
      </c>
    </row>
    <row r="18" s="82" customFormat="1" ht="24.95" customHeight="1" spans="1:13">
      <c r="A18" s="56" t="s">
        <v>37</v>
      </c>
      <c r="B18" s="56"/>
      <c r="C18" s="56"/>
      <c r="D18" s="112"/>
      <c r="E18" s="113">
        <v>10000</v>
      </c>
      <c r="F18" s="113"/>
      <c r="G18" s="113">
        <v>10000</v>
      </c>
      <c r="H18" s="117" t="s">
        <v>38</v>
      </c>
      <c r="I18" s="112"/>
      <c r="J18" s="166"/>
      <c r="K18" s="127"/>
      <c r="L18" s="165"/>
      <c r="M18" s="165">
        <f t="shared" si="1"/>
        <v>0</v>
      </c>
    </row>
    <row r="19" s="82" customFormat="1" ht="24.95" customHeight="1" spans="1:13">
      <c r="A19" s="56" t="s">
        <v>39</v>
      </c>
      <c r="B19" s="56"/>
      <c r="C19" s="56"/>
      <c r="D19" s="112"/>
      <c r="E19" s="113">
        <v>150000</v>
      </c>
      <c r="F19" s="113"/>
      <c r="G19" s="113">
        <v>150000</v>
      </c>
      <c r="H19" s="120" t="s">
        <v>40</v>
      </c>
      <c r="I19" s="112"/>
      <c r="J19" s="112"/>
      <c r="K19" s="167">
        <v>66000</v>
      </c>
      <c r="L19" s="165"/>
      <c r="M19" s="165">
        <v>66000</v>
      </c>
    </row>
    <row r="20" s="82" customFormat="1" ht="24.95" customHeight="1" spans="1:13">
      <c r="A20" s="56" t="s">
        <v>41</v>
      </c>
      <c r="B20" s="56"/>
      <c r="C20" s="56"/>
      <c r="D20" s="112"/>
      <c r="E20" s="113"/>
      <c r="F20" s="113"/>
      <c r="G20" s="113">
        <f t="shared" si="0"/>
        <v>0</v>
      </c>
      <c r="H20" s="121" t="s">
        <v>42</v>
      </c>
      <c r="I20" s="112"/>
      <c r="J20" s="166"/>
      <c r="K20" s="127">
        <v>11000</v>
      </c>
      <c r="L20" s="165"/>
      <c r="M20" s="165">
        <v>11000</v>
      </c>
    </row>
    <row r="21" s="82" customFormat="1" ht="24.95" customHeight="1" spans="1:13">
      <c r="A21" s="56" t="s">
        <v>43</v>
      </c>
      <c r="B21" s="56"/>
      <c r="C21" s="56"/>
      <c r="D21" s="112"/>
      <c r="E21" s="113"/>
      <c r="F21" s="113"/>
      <c r="G21" s="113">
        <f t="shared" si="0"/>
        <v>0</v>
      </c>
      <c r="H21" s="117" t="s">
        <v>44</v>
      </c>
      <c r="I21" s="112"/>
      <c r="J21" s="166"/>
      <c r="K21" s="127"/>
      <c r="L21" s="165"/>
      <c r="M21" s="165">
        <f t="shared" si="1"/>
        <v>0</v>
      </c>
    </row>
    <row r="22" s="82" customFormat="1" ht="24.95" customHeight="1" spans="1:13">
      <c r="A22" s="122" t="s">
        <v>45</v>
      </c>
      <c r="B22" s="56"/>
      <c r="C22" s="56"/>
      <c r="D22" s="112"/>
      <c r="E22" s="113"/>
      <c r="F22" s="113"/>
      <c r="G22" s="113">
        <f t="shared" si="0"/>
        <v>0</v>
      </c>
      <c r="H22" s="117" t="s">
        <v>46</v>
      </c>
      <c r="I22" s="168"/>
      <c r="J22" s="166"/>
      <c r="K22" s="168">
        <v>150000</v>
      </c>
      <c r="L22" s="165"/>
      <c r="M22" s="165">
        <v>150000</v>
      </c>
    </row>
    <row r="23" s="82" customFormat="1" ht="24.95" customHeight="1" spans="1:13">
      <c r="A23" s="123" t="s">
        <v>47</v>
      </c>
      <c r="B23" s="124"/>
      <c r="C23" s="56"/>
      <c r="D23" s="112"/>
      <c r="E23" s="113"/>
      <c r="F23" s="113"/>
      <c r="G23" s="113">
        <f t="shared" si="0"/>
        <v>0</v>
      </c>
      <c r="H23" s="125" t="s">
        <v>105</v>
      </c>
      <c r="I23" s="168"/>
      <c r="J23" s="166"/>
      <c r="K23" s="168">
        <v>18000</v>
      </c>
      <c r="L23" s="165"/>
      <c r="M23" s="165">
        <v>18000</v>
      </c>
    </row>
    <row r="24" s="82" customFormat="1" ht="24.95" customHeight="1" spans="1:13">
      <c r="A24" s="122" t="s">
        <v>49</v>
      </c>
      <c r="B24" s="124"/>
      <c r="C24" s="56"/>
      <c r="D24" s="126"/>
      <c r="E24" s="127">
        <v>18000</v>
      </c>
      <c r="F24" s="113"/>
      <c r="G24" s="113">
        <v>18000</v>
      </c>
      <c r="H24" s="114" t="s">
        <v>50</v>
      </c>
      <c r="I24" s="112"/>
      <c r="J24" s="166"/>
      <c r="K24" s="127"/>
      <c r="L24" s="165"/>
      <c r="M24" s="165">
        <f t="shared" si="1"/>
        <v>0</v>
      </c>
    </row>
    <row r="25" s="82" customFormat="1" ht="24.95" customHeight="1" spans="1:13">
      <c r="A25" s="123" t="s">
        <v>51</v>
      </c>
      <c r="B25" s="128"/>
      <c r="C25" s="129"/>
      <c r="D25" s="126"/>
      <c r="E25" s="127">
        <v>500</v>
      </c>
      <c r="F25" s="113"/>
      <c r="G25" s="113">
        <v>500</v>
      </c>
      <c r="H25" s="117" t="s">
        <v>52</v>
      </c>
      <c r="I25" s="112"/>
      <c r="J25" s="166"/>
      <c r="K25" s="127"/>
      <c r="L25" s="165"/>
      <c r="M25" s="165">
        <f t="shared" si="1"/>
        <v>0</v>
      </c>
    </row>
    <row r="26" s="82" customFormat="1" ht="24.95" customHeight="1" spans="1:13">
      <c r="A26" s="122" t="s">
        <v>53</v>
      </c>
      <c r="B26" s="83"/>
      <c r="C26" s="83"/>
      <c r="D26" s="112"/>
      <c r="E26" s="113"/>
      <c r="F26" s="113"/>
      <c r="G26" s="113">
        <f t="shared" si="0"/>
        <v>0</v>
      </c>
      <c r="H26" s="117" t="s">
        <v>54</v>
      </c>
      <c r="I26" s="112"/>
      <c r="J26" s="166"/>
      <c r="K26" s="127"/>
      <c r="L26" s="165"/>
      <c r="M26" s="165">
        <f t="shared" si="1"/>
        <v>0</v>
      </c>
    </row>
    <row r="27" s="82" customFormat="1" ht="24.95" customHeight="1" spans="1:13">
      <c r="A27" s="129"/>
      <c r="B27" s="128"/>
      <c r="C27" s="129"/>
      <c r="D27" s="112"/>
      <c r="E27" s="130"/>
      <c r="F27" s="113"/>
      <c r="G27" s="113">
        <f t="shared" si="0"/>
        <v>0</v>
      </c>
      <c r="H27" s="131" t="s">
        <v>106</v>
      </c>
      <c r="I27" s="112"/>
      <c r="J27" s="166"/>
      <c r="K27" s="127"/>
      <c r="L27" s="165"/>
      <c r="M27" s="165">
        <f t="shared" si="1"/>
        <v>0</v>
      </c>
    </row>
    <row r="28" s="82" customFormat="1" ht="24.95" customHeight="1" spans="1:13">
      <c r="A28" s="129"/>
      <c r="B28" s="128"/>
      <c r="C28" s="129"/>
      <c r="D28" s="112"/>
      <c r="E28" s="113"/>
      <c r="F28" s="113"/>
      <c r="G28" s="113">
        <f t="shared" si="0"/>
        <v>0</v>
      </c>
      <c r="H28" s="114" t="s">
        <v>56</v>
      </c>
      <c r="I28" s="112"/>
      <c r="J28" s="166"/>
      <c r="K28" s="127">
        <v>200</v>
      </c>
      <c r="L28" s="165"/>
      <c r="M28" s="165">
        <v>200</v>
      </c>
    </row>
    <row r="29" s="82" customFormat="1" ht="24.95" customHeight="1" spans="1:13">
      <c r="A29" s="129"/>
      <c r="B29" s="128"/>
      <c r="C29" s="129"/>
      <c r="D29" s="112"/>
      <c r="E29" s="113"/>
      <c r="F29" s="113"/>
      <c r="G29" s="113">
        <f t="shared" si="0"/>
        <v>0</v>
      </c>
      <c r="H29" s="117" t="s">
        <v>57</v>
      </c>
      <c r="I29" s="112"/>
      <c r="J29" s="112"/>
      <c r="K29" s="167"/>
      <c r="L29" s="165"/>
      <c r="M29" s="165">
        <f t="shared" si="1"/>
        <v>0</v>
      </c>
    </row>
    <row r="30" s="82" customFormat="1" ht="24.95" customHeight="1" spans="1:13">
      <c r="A30" s="132"/>
      <c r="B30" s="133"/>
      <c r="C30" s="132"/>
      <c r="D30" s="112"/>
      <c r="E30" s="113"/>
      <c r="F30" s="113"/>
      <c r="G30" s="113">
        <f t="shared" si="0"/>
        <v>0</v>
      </c>
      <c r="H30" s="117" t="s">
        <v>58</v>
      </c>
      <c r="I30" s="112"/>
      <c r="J30" s="166"/>
      <c r="K30" s="127">
        <v>200</v>
      </c>
      <c r="L30" s="165"/>
      <c r="M30" s="165">
        <v>200</v>
      </c>
    </row>
    <row r="31" s="82" customFormat="1" ht="24.95" customHeight="1" spans="1:13">
      <c r="A31" s="132"/>
      <c r="B31" s="133"/>
      <c r="C31" s="132"/>
      <c r="D31" s="112"/>
      <c r="E31" s="113"/>
      <c r="F31" s="113"/>
      <c r="G31" s="113">
        <f t="shared" si="0"/>
        <v>0</v>
      </c>
      <c r="H31" s="117" t="s">
        <v>59</v>
      </c>
      <c r="I31" s="112"/>
      <c r="J31" s="166"/>
      <c r="K31" s="127"/>
      <c r="L31" s="165"/>
      <c r="M31" s="165">
        <f t="shared" si="1"/>
        <v>0</v>
      </c>
    </row>
    <row r="32" s="82" customFormat="1" ht="24.95" customHeight="1" spans="1:13">
      <c r="A32" s="134"/>
      <c r="B32" s="135"/>
      <c r="C32" s="134"/>
      <c r="D32" s="112"/>
      <c r="E32" s="113"/>
      <c r="F32" s="113"/>
      <c r="G32" s="113">
        <f t="shared" si="0"/>
        <v>0</v>
      </c>
      <c r="H32" s="114" t="s">
        <v>60</v>
      </c>
      <c r="I32" s="112"/>
      <c r="J32" s="166"/>
      <c r="K32" s="127"/>
      <c r="L32" s="165"/>
      <c r="M32" s="165">
        <f t="shared" si="1"/>
        <v>0</v>
      </c>
    </row>
    <row r="33" s="83" customFormat="1" ht="24.95" customHeight="1" spans="1:13">
      <c r="A33" s="136"/>
      <c r="B33" s="134"/>
      <c r="C33" s="134"/>
      <c r="D33" s="127"/>
      <c r="E33" s="113"/>
      <c r="F33" s="113"/>
      <c r="G33" s="113">
        <f t="shared" si="0"/>
        <v>0</v>
      </c>
      <c r="H33" s="117" t="s">
        <v>61</v>
      </c>
      <c r="I33" s="112"/>
      <c r="J33" s="166"/>
      <c r="K33" s="127"/>
      <c r="L33" s="165"/>
      <c r="M33" s="165">
        <f t="shared" si="1"/>
        <v>0</v>
      </c>
    </row>
    <row r="34" s="82" customFormat="1" ht="24.95" customHeight="1" spans="1:13">
      <c r="A34" s="77"/>
      <c r="B34" s="77"/>
      <c r="C34" s="77"/>
      <c r="D34" s="112"/>
      <c r="E34" s="113"/>
      <c r="F34" s="113"/>
      <c r="G34" s="113">
        <f t="shared" si="0"/>
        <v>0</v>
      </c>
      <c r="H34" s="120" t="s">
        <v>62</v>
      </c>
      <c r="I34" s="112"/>
      <c r="J34" s="166"/>
      <c r="K34" s="127"/>
      <c r="L34" s="165"/>
      <c r="M34" s="165">
        <f t="shared" si="1"/>
        <v>0</v>
      </c>
    </row>
    <row r="35" s="82" customFormat="1" ht="24.95" customHeight="1" spans="1:13">
      <c r="A35" s="126"/>
      <c r="B35" s="126"/>
      <c r="C35" s="126"/>
      <c r="D35" s="126"/>
      <c r="E35" s="137"/>
      <c r="F35" s="113"/>
      <c r="G35" s="113">
        <f t="shared" si="0"/>
        <v>0</v>
      </c>
      <c r="H35" s="138" t="s">
        <v>63</v>
      </c>
      <c r="I35" s="112"/>
      <c r="J35" s="166"/>
      <c r="K35" s="127">
        <v>0</v>
      </c>
      <c r="L35" s="165"/>
      <c r="M35" s="165">
        <f t="shared" si="1"/>
        <v>0</v>
      </c>
    </row>
    <row r="36" s="82" customFormat="1" ht="24.95" customHeight="1" spans="1:13">
      <c r="A36" s="134"/>
      <c r="B36" s="134"/>
      <c r="C36" s="134"/>
      <c r="D36" s="112"/>
      <c r="E36" s="110"/>
      <c r="F36" s="113"/>
      <c r="G36" s="113">
        <f t="shared" si="0"/>
        <v>0</v>
      </c>
      <c r="H36" s="120" t="s">
        <v>64</v>
      </c>
      <c r="I36" s="169"/>
      <c r="J36" s="112"/>
      <c r="K36" s="167">
        <v>0</v>
      </c>
      <c r="L36" s="165"/>
      <c r="M36" s="165">
        <f t="shared" si="1"/>
        <v>0</v>
      </c>
    </row>
    <row r="37" s="82" customFormat="1" ht="24.95" customHeight="1" spans="1:13">
      <c r="A37" s="139"/>
      <c r="B37" s="139"/>
      <c r="C37" s="139"/>
      <c r="D37" s="112"/>
      <c r="E37" s="110"/>
      <c r="F37" s="113"/>
      <c r="G37" s="113">
        <f t="shared" si="0"/>
        <v>0</v>
      </c>
      <c r="H37" s="140" t="s">
        <v>65</v>
      </c>
      <c r="I37" s="169"/>
      <c r="J37" s="166"/>
      <c r="K37" s="165">
        <v>8559</v>
      </c>
      <c r="L37" s="165"/>
      <c r="M37" s="165">
        <v>8559</v>
      </c>
    </row>
    <row r="38" s="82" customFormat="1" ht="24.95" customHeight="1" spans="1:13">
      <c r="A38" s="141"/>
      <c r="B38" s="141"/>
      <c r="C38" s="141"/>
      <c r="D38" s="112"/>
      <c r="E38" s="110"/>
      <c r="F38" s="113"/>
      <c r="G38" s="113">
        <f t="shared" si="0"/>
        <v>0</v>
      </c>
      <c r="H38" s="120" t="s">
        <v>66</v>
      </c>
      <c r="I38" s="169"/>
      <c r="J38" s="166"/>
      <c r="K38" s="127"/>
      <c r="L38" s="165"/>
      <c r="M38" s="165">
        <f t="shared" si="1"/>
        <v>0</v>
      </c>
    </row>
    <row r="39" s="82" customFormat="1" ht="24.95" customHeight="1" spans="1:13">
      <c r="A39" s="141"/>
      <c r="B39" s="141"/>
      <c r="C39" s="141"/>
      <c r="D39" s="112"/>
      <c r="E39" s="110"/>
      <c r="F39" s="113"/>
      <c r="G39" s="113">
        <f t="shared" si="0"/>
        <v>0</v>
      </c>
      <c r="H39" s="120" t="s">
        <v>67</v>
      </c>
      <c r="I39" s="112"/>
      <c r="J39" s="166"/>
      <c r="K39" s="127">
        <v>500</v>
      </c>
      <c r="L39" s="165"/>
      <c r="M39" s="165">
        <v>500</v>
      </c>
    </row>
    <row r="40" s="82" customFormat="1" ht="24.95" customHeight="1" spans="1:13">
      <c r="A40" s="134"/>
      <c r="B40" s="134"/>
      <c r="C40" s="134"/>
      <c r="D40" s="112"/>
      <c r="E40" s="110"/>
      <c r="F40" s="113"/>
      <c r="G40" s="113">
        <f t="shared" ref="G40:G70" si="2">E40+F40</f>
        <v>0</v>
      </c>
      <c r="H40" s="120" t="s">
        <v>68</v>
      </c>
      <c r="I40" s="112"/>
      <c r="J40" s="166"/>
      <c r="K40" s="127">
        <v>8059</v>
      </c>
      <c r="L40" s="165"/>
      <c r="M40" s="165">
        <v>8059</v>
      </c>
    </row>
    <row r="41" s="82" customFormat="1" ht="24.95" customHeight="1" spans="1:13">
      <c r="A41" s="134"/>
      <c r="B41" s="134"/>
      <c r="C41" s="134"/>
      <c r="D41" s="112"/>
      <c r="E41" s="110"/>
      <c r="F41" s="113"/>
      <c r="G41" s="113">
        <f t="shared" si="2"/>
        <v>0</v>
      </c>
      <c r="H41" s="142" t="s">
        <v>69</v>
      </c>
      <c r="I41" s="112"/>
      <c r="J41" s="166"/>
      <c r="K41" s="167">
        <v>67224</v>
      </c>
      <c r="L41" s="165"/>
      <c r="M41" s="165">
        <v>67224</v>
      </c>
    </row>
    <row r="42" s="82" customFormat="1" ht="24.95" customHeight="1" spans="1:13">
      <c r="A42" s="134"/>
      <c r="B42" s="134"/>
      <c r="C42" s="134"/>
      <c r="D42" s="112"/>
      <c r="E42" s="110"/>
      <c r="F42" s="113"/>
      <c r="G42" s="113">
        <f t="shared" si="2"/>
        <v>0</v>
      </c>
      <c r="H42" s="143" t="s">
        <v>70</v>
      </c>
      <c r="I42" s="112"/>
      <c r="J42" s="166"/>
      <c r="K42" s="127">
        <v>67224</v>
      </c>
      <c r="L42" s="165"/>
      <c r="M42" s="165">
        <v>67224</v>
      </c>
    </row>
    <row r="43" s="82" customFormat="1" ht="24.95" customHeight="1" spans="1:13">
      <c r="A43" s="134"/>
      <c r="B43" s="134"/>
      <c r="C43" s="134"/>
      <c r="D43" s="112"/>
      <c r="E43" s="110"/>
      <c r="F43" s="113"/>
      <c r="G43" s="113">
        <f t="shared" si="2"/>
        <v>0</v>
      </c>
      <c r="H43" s="143" t="s">
        <v>71</v>
      </c>
      <c r="I43" s="112"/>
      <c r="J43" s="166"/>
      <c r="K43" s="127"/>
      <c r="L43" s="165"/>
      <c r="M43" s="165">
        <f t="shared" ref="M40:M57" si="3">K43+L43</f>
        <v>0</v>
      </c>
    </row>
    <row r="44" s="83" customFormat="1" ht="24.95" customHeight="1" spans="1:13">
      <c r="A44" s="134"/>
      <c r="B44" s="134"/>
      <c r="C44" s="134"/>
      <c r="D44" s="112"/>
      <c r="E44" s="110"/>
      <c r="F44" s="113"/>
      <c r="G44" s="113">
        <f t="shared" si="2"/>
        <v>0</v>
      </c>
      <c r="H44" s="144" t="s">
        <v>72</v>
      </c>
      <c r="I44" s="112"/>
      <c r="J44" s="166"/>
      <c r="K44" s="127"/>
      <c r="L44" s="165"/>
      <c r="M44" s="165">
        <f t="shared" si="3"/>
        <v>0</v>
      </c>
    </row>
    <row r="45" s="82" customFormat="1" ht="24.95" customHeight="1" spans="1:13">
      <c r="A45" s="126"/>
      <c r="B45" s="126"/>
      <c r="C45" s="126"/>
      <c r="D45" s="126"/>
      <c r="E45" s="137"/>
      <c r="F45" s="113"/>
      <c r="G45" s="113">
        <f t="shared" si="2"/>
        <v>0</v>
      </c>
      <c r="H45" s="143" t="s">
        <v>73</v>
      </c>
      <c r="I45" s="112"/>
      <c r="J45" s="166"/>
      <c r="K45" s="127">
        <v>0</v>
      </c>
      <c r="L45" s="165"/>
      <c r="M45" s="165">
        <f t="shared" si="3"/>
        <v>0</v>
      </c>
    </row>
    <row r="46" s="82" customFormat="1" ht="24.95" customHeight="1" spans="1:13">
      <c r="A46" s="126"/>
      <c r="B46" s="126"/>
      <c r="C46" s="126"/>
      <c r="D46" s="126"/>
      <c r="E46" s="137"/>
      <c r="F46" s="113"/>
      <c r="G46" s="113">
        <f t="shared" si="2"/>
        <v>0</v>
      </c>
      <c r="H46" s="143" t="s">
        <v>74</v>
      </c>
      <c r="I46" s="112"/>
      <c r="J46" s="166"/>
      <c r="K46" s="127"/>
      <c r="L46" s="165"/>
      <c r="M46" s="165">
        <f t="shared" si="3"/>
        <v>0</v>
      </c>
    </row>
    <row r="47" s="82" customFormat="1" ht="24.95" customHeight="1" spans="1:13">
      <c r="A47" s="126"/>
      <c r="B47" s="126"/>
      <c r="C47" s="126"/>
      <c r="D47" s="126"/>
      <c r="E47" s="137"/>
      <c r="F47" s="113"/>
      <c r="G47" s="113">
        <f t="shared" si="2"/>
        <v>0</v>
      </c>
      <c r="H47" s="145"/>
      <c r="I47" s="112"/>
      <c r="J47" s="166"/>
      <c r="K47" s="127"/>
      <c r="L47" s="165"/>
      <c r="M47" s="165">
        <f t="shared" si="3"/>
        <v>0</v>
      </c>
    </row>
    <row r="48" s="82" customFormat="1" ht="24.95" customHeight="1" spans="1:13">
      <c r="A48" s="139" t="s">
        <v>75</v>
      </c>
      <c r="B48" s="139"/>
      <c r="C48" s="139"/>
      <c r="D48" s="126"/>
      <c r="E48" s="137"/>
      <c r="F48" s="113"/>
      <c r="G48" s="113">
        <f t="shared" si="2"/>
        <v>0</v>
      </c>
      <c r="H48" s="139" t="s">
        <v>76</v>
      </c>
      <c r="I48" s="112"/>
      <c r="J48" s="166"/>
      <c r="K48" s="127"/>
      <c r="L48" s="165"/>
      <c r="M48" s="165">
        <f t="shared" si="3"/>
        <v>0</v>
      </c>
    </row>
    <row r="49" s="82" customFormat="1" ht="24.95" customHeight="1" spans="1:13">
      <c r="A49" s="141" t="s">
        <v>77</v>
      </c>
      <c r="B49" s="141"/>
      <c r="C49" s="141"/>
      <c r="D49" s="126"/>
      <c r="E49" s="137"/>
      <c r="F49" s="113"/>
      <c r="G49" s="113">
        <f t="shared" si="2"/>
        <v>0</v>
      </c>
      <c r="H49" s="141" t="s">
        <v>78</v>
      </c>
      <c r="I49" s="112"/>
      <c r="J49" s="166"/>
      <c r="K49" s="127"/>
      <c r="L49" s="165"/>
      <c r="M49" s="165">
        <f t="shared" si="3"/>
        <v>0</v>
      </c>
    </row>
    <row r="50" s="82" customFormat="1" ht="24.95" customHeight="1" spans="1:13">
      <c r="A50" s="141" t="s">
        <v>79</v>
      </c>
      <c r="B50" s="141"/>
      <c r="C50" s="141"/>
      <c r="D50" s="126"/>
      <c r="E50" s="137"/>
      <c r="F50" s="113"/>
      <c r="G50" s="113">
        <f t="shared" si="2"/>
        <v>0</v>
      </c>
      <c r="H50" s="146" t="s">
        <v>80</v>
      </c>
      <c r="I50" s="112"/>
      <c r="J50" s="166"/>
      <c r="K50" s="127"/>
      <c r="L50" s="165"/>
      <c r="M50" s="165">
        <f t="shared" si="3"/>
        <v>0</v>
      </c>
    </row>
    <row r="51" s="82" customFormat="1" ht="24.95" customHeight="1" spans="1:13">
      <c r="A51" s="126"/>
      <c r="B51" s="126"/>
      <c r="C51" s="126"/>
      <c r="D51" s="126"/>
      <c r="E51" s="137"/>
      <c r="F51" s="113"/>
      <c r="G51" s="113">
        <f t="shared" si="2"/>
        <v>0</v>
      </c>
      <c r="H51" s="146" t="s">
        <v>81</v>
      </c>
      <c r="I51" s="112"/>
      <c r="J51" s="166"/>
      <c r="K51" s="127"/>
      <c r="L51" s="165"/>
      <c r="M51" s="165">
        <f t="shared" si="3"/>
        <v>0</v>
      </c>
    </row>
    <row r="52" s="82" customFormat="1" ht="24.95" customHeight="1" spans="1:13">
      <c r="A52" s="126"/>
      <c r="B52" s="126"/>
      <c r="C52" s="126"/>
      <c r="D52" s="126"/>
      <c r="E52" s="137"/>
      <c r="F52" s="113"/>
      <c r="G52" s="113">
        <f t="shared" si="2"/>
        <v>0</v>
      </c>
      <c r="H52" s="147" t="s">
        <v>107</v>
      </c>
      <c r="I52" s="112"/>
      <c r="J52" s="166"/>
      <c r="K52" s="127"/>
      <c r="L52" s="165"/>
      <c r="M52" s="165">
        <f t="shared" si="3"/>
        <v>0</v>
      </c>
    </row>
    <row r="53" s="82" customFormat="1" ht="24.95" customHeight="1" spans="1:13">
      <c r="A53" s="126"/>
      <c r="B53" s="126"/>
      <c r="C53" s="126"/>
      <c r="D53" s="126"/>
      <c r="E53" s="137"/>
      <c r="F53" s="113"/>
      <c r="G53" s="113">
        <f t="shared" si="2"/>
        <v>0</v>
      </c>
      <c r="H53" s="148"/>
      <c r="I53" s="112"/>
      <c r="J53" s="166"/>
      <c r="K53" s="127"/>
      <c r="L53" s="165"/>
      <c r="M53" s="165">
        <f t="shared" si="3"/>
        <v>0</v>
      </c>
    </row>
    <row r="54" s="84" customFormat="1" ht="24.95" customHeight="1" spans="1:13">
      <c r="A54" s="42" t="s">
        <v>82</v>
      </c>
      <c r="B54" s="42"/>
      <c r="C54" s="42"/>
      <c r="D54" s="109"/>
      <c r="E54" s="109">
        <v>390843</v>
      </c>
      <c r="F54" s="110">
        <v>421000</v>
      </c>
      <c r="G54" s="110">
        <v>811843</v>
      </c>
      <c r="H54" s="42" t="s">
        <v>83</v>
      </c>
      <c r="I54" s="109"/>
      <c r="J54" s="109"/>
      <c r="K54" s="170">
        <v>232722</v>
      </c>
      <c r="L54" s="165"/>
      <c r="M54" s="171">
        <v>232722</v>
      </c>
    </row>
    <row r="55" s="85" customFormat="1" ht="24.95" customHeight="1" spans="1:13">
      <c r="A55" s="132" t="s">
        <v>84</v>
      </c>
      <c r="B55" s="149"/>
      <c r="C55" s="149"/>
      <c r="D55" s="150"/>
      <c r="E55" s="113">
        <v>5000</v>
      </c>
      <c r="F55" s="113"/>
      <c r="G55" s="113">
        <v>5000</v>
      </c>
      <c r="H55" s="128" t="s">
        <v>108</v>
      </c>
      <c r="I55" s="172"/>
      <c r="J55" s="172"/>
      <c r="K55" s="113">
        <v>45000</v>
      </c>
      <c r="L55" s="165"/>
      <c r="M55" s="165">
        <v>45000</v>
      </c>
    </row>
    <row r="56" s="82" customFormat="1" ht="24.95" customHeight="1" spans="1:13">
      <c r="A56" s="129" t="s">
        <v>86</v>
      </c>
      <c r="B56" s="129"/>
      <c r="C56" s="129"/>
      <c r="D56" s="112"/>
      <c r="E56" s="113">
        <v>25843</v>
      </c>
      <c r="F56" s="113"/>
      <c r="G56" s="113">
        <v>25843</v>
      </c>
      <c r="H56" s="128" t="s">
        <v>109</v>
      </c>
      <c r="I56" s="112"/>
      <c r="J56" s="166"/>
      <c r="K56" s="173">
        <v>180000</v>
      </c>
      <c r="L56" s="165"/>
      <c r="M56" s="165">
        <v>180000</v>
      </c>
    </row>
    <row r="57" s="82" customFormat="1" ht="24.95" customHeight="1" spans="1:13">
      <c r="A57" s="129" t="s">
        <v>88</v>
      </c>
      <c r="B57" s="129"/>
      <c r="C57" s="129"/>
      <c r="D57" s="112"/>
      <c r="E57" s="113"/>
      <c r="F57" s="113"/>
      <c r="G57" s="113">
        <f t="shared" si="2"/>
        <v>0</v>
      </c>
      <c r="H57" s="151" t="s">
        <v>110</v>
      </c>
      <c r="I57" s="112"/>
      <c r="J57" s="166"/>
      <c r="K57" s="174">
        <v>7722</v>
      </c>
      <c r="L57" s="165"/>
      <c r="M57" s="165">
        <v>7722</v>
      </c>
    </row>
    <row r="58" s="82" customFormat="1" ht="24.95" customHeight="1" spans="1:13">
      <c r="A58" s="152" t="s">
        <v>90</v>
      </c>
      <c r="B58" s="152"/>
      <c r="C58" s="152"/>
      <c r="D58" s="127"/>
      <c r="E58" s="113"/>
      <c r="F58" s="113"/>
      <c r="G58" s="113">
        <f t="shared" si="2"/>
        <v>0</v>
      </c>
      <c r="H58" s="153"/>
      <c r="I58" s="112"/>
      <c r="J58" s="166"/>
      <c r="K58" s="127"/>
      <c r="L58" s="165"/>
      <c r="M58" s="165">
        <f t="shared" ref="M58:M68" si="4">K58+L58</f>
        <v>0</v>
      </c>
    </row>
    <row r="59" s="82" customFormat="1" ht="24.95" customHeight="1" spans="1:13">
      <c r="A59" s="152" t="s">
        <v>91</v>
      </c>
      <c r="B59" s="152"/>
      <c r="C59" s="152"/>
      <c r="D59" s="127"/>
      <c r="E59" s="113"/>
      <c r="F59" s="113"/>
      <c r="G59" s="113">
        <f t="shared" si="2"/>
        <v>0</v>
      </c>
      <c r="H59" s="153"/>
      <c r="I59" s="112"/>
      <c r="J59" s="166"/>
      <c r="K59" s="127"/>
      <c r="L59" s="165"/>
      <c r="M59" s="165">
        <f t="shared" si="4"/>
        <v>0</v>
      </c>
    </row>
    <row r="60" s="82" customFormat="1" ht="24.95" customHeight="1" spans="1:13">
      <c r="A60" s="154" t="s">
        <v>92</v>
      </c>
      <c r="B60" s="154"/>
      <c r="C60" s="154"/>
      <c r="D60" s="127"/>
      <c r="E60" s="113"/>
      <c r="F60" s="113"/>
      <c r="G60" s="113">
        <f t="shared" si="2"/>
        <v>0</v>
      </c>
      <c r="H60" s="134"/>
      <c r="I60" s="112"/>
      <c r="J60" s="166"/>
      <c r="K60" s="127"/>
      <c r="L60" s="165"/>
      <c r="M60" s="165">
        <f t="shared" si="4"/>
        <v>0</v>
      </c>
    </row>
    <row r="61" s="82" customFormat="1" ht="24.95" customHeight="1" spans="1:13">
      <c r="A61" s="154" t="s">
        <v>111</v>
      </c>
      <c r="B61" s="154"/>
      <c r="C61" s="154"/>
      <c r="D61" s="127"/>
      <c r="E61" s="113"/>
      <c r="F61" s="113"/>
      <c r="G61" s="113">
        <f t="shared" si="2"/>
        <v>0</v>
      </c>
      <c r="H61" s="134"/>
      <c r="I61" s="112"/>
      <c r="J61" s="166"/>
      <c r="K61" s="127"/>
      <c r="L61" s="165"/>
      <c r="M61" s="165">
        <f t="shared" si="4"/>
        <v>0</v>
      </c>
    </row>
    <row r="62" s="82" customFormat="1" ht="24.95" customHeight="1" spans="1:13">
      <c r="A62" s="155" t="s">
        <v>94</v>
      </c>
      <c r="B62" s="156"/>
      <c r="C62" s="156"/>
      <c r="D62" s="127"/>
      <c r="E62" s="113">
        <v>360000</v>
      </c>
      <c r="F62" s="113">
        <v>421000</v>
      </c>
      <c r="G62" s="113">
        <v>781000</v>
      </c>
      <c r="H62" s="134"/>
      <c r="I62" s="112"/>
      <c r="J62" s="166"/>
      <c r="K62" s="127"/>
      <c r="L62" s="165"/>
      <c r="M62" s="165">
        <f t="shared" si="4"/>
        <v>0</v>
      </c>
    </row>
    <row r="63" s="82" customFormat="1" ht="24.95" customHeight="1" spans="1:13">
      <c r="A63" s="155" t="s">
        <v>95</v>
      </c>
      <c r="B63" s="157"/>
      <c r="C63" s="157"/>
      <c r="D63" s="127"/>
      <c r="E63" s="113">
        <v>360000</v>
      </c>
      <c r="F63" s="113">
        <v>421000</v>
      </c>
      <c r="G63" s="113">
        <v>781000</v>
      </c>
      <c r="H63" s="134"/>
      <c r="I63" s="112"/>
      <c r="J63" s="166"/>
      <c r="K63" s="127"/>
      <c r="L63" s="165"/>
      <c r="M63" s="165">
        <f t="shared" si="4"/>
        <v>0</v>
      </c>
    </row>
    <row r="64" s="82" customFormat="1" ht="24.95" customHeight="1" spans="1:13">
      <c r="A64" s="158" t="s">
        <v>96</v>
      </c>
      <c r="B64" s="159"/>
      <c r="C64" s="159"/>
      <c r="D64" s="127"/>
      <c r="E64" s="113">
        <v>360000</v>
      </c>
      <c r="F64" s="113">
        <v>230000</v>
      </c>
      <c r="G64" s="113">
        <v>590000</v>
      </c>
      <c r="H64" s="134"/>
      <c r="I64" s="112"/>
      <c r="J64" s="166"/>
      <c r="K64" s="127"/>
      <c r="L64" s="165"/>
      <c r="M64" s="165">
        <f t="shared" si="4"/>
        <v>0</v>
      </c>
    </row>
    <row r="65" s="82" customFormat="1" ht="24.95" customHeight="1" spans="1:13">
      <c r="A65" s="175" t="s">
        <v>93</v>
      </c>
      <c r="B65" s="159"/>
      <c r="C65" s="159"/>
      <c r="D65" s="127"/>
      <c r="E65" s="113"/>
      <c r="F65" s="113">
        <v>191000</v>
      </c>
      <c r="G65" s="113">
        <v>191000</v>
      </c>
      <c r="H65" s="134"/>
      <c r="I65" s="112"/>
      <c r="J65" s="166"/>
      <c r="K65" s="127"/>
      <c r="L65" s="165"/>
      <c r="M65" s="165">
        <f t="shared" si="4"/>
        <v>0</v>
      </c>
    </row>
    <row r="66" s="82" customFormat="1" ht="24.95" customHeight="1" spans="1:13">
      <c r="A66" s="155" t="s">
        <v>97</v>
      </c>
      <c r="B66" s="159"/>
      <c r="C66" s="159"/>
      <c r="D66" s="127"/>
      <c r="E66" s="113"/>
      <c r="F66" s="113"/>
      <c r="G66" s="113">
        <f t="shared" si="2"/>
        <v>0</v>
      </c>
      <c r="H66" s="134"/>
      <c r="I66" s="112"/>
      <c r="J66" s="166"/>
      <c r="K66" s="127"/>
      <c r="L66" s="165"/>
      <c r="M66" s="165">
        <f t="shared" si="4"/>
        <v>0</v>
      </c>
    </row>
    <row r="67" s="82" customFormat="1" ht="24.95" customHeight="1" spans="1:13">
      <c r="A67" s="176" t="s">
        <v>98</v>
      </c>
      <c r="B67" s="159"/>
      <c r="C67" s="159"/>
      <c r="D67" s="127"/>
      <c r="E67" s="113"/>
      <c r="F67" s="113"/>
      <c r="G67" s="113">
        <f t="shared" si="2"/>
        <v>0</v>
      </c>
      <c r="H67" s="134"/>
      <c r="I67" s="112"/>
      <c r="J67" s="166"/>
      <c r="K67" s="127"/>
      <c r="L67" s="165"/>
      <c r="M67" s="165">
        <f t="shared" si="4"/>
        <v>0</v>
      </c>
    </row>
    <row r="68" s="82" customFormat="1" ht="24.95" customHeight="1" spans="1:13">
      <c r="A68" s="176" t="s">
        <v>99</v>
      </c>
      <c r="B68" s="159"/>
      <c r="C68" s="159"/>
      <c r="D68" s="127"/>
      <c r="E68" s="113"/>
      <c r="F68" s="113"/>
      <c r="G68" s="113">
        <f t="shared" si="2"/>
        <v>0</v>
      </c>
      <c r="H68" s="134"/>
      <c r="I68" s="112"/>
      <c r="J68" s="166"/>
      <c r="K68" s="127"/>
      <c r="L68" s="165"/>
      <c r="M68" s="165">
        <f t="shared" si="4"/>
        <v>0</v>
      </c>
    </row>
    <row r="69" s="82" customFormat="1" ht="24.95" customHeight="1" spans="1:13">
      <c r="A69" s="134"/>
      <c r="B69" s="134"/>
      <c r="C69" s="134"/>
      <c r="D69" s="127"/>
      <c r="E69" s="113"/>
      <c r="F69" s="113"/>
      <c r="G69" s="113">
        <f t="shared" si="2"/>
        <v>0</v>
      </c>
      <c r="H69" s="134"/>
      <c r="I69" s="112"/>
      <c r="J69" s="166"/>
      <c r="K69" s="127"/>
      <c r="L69" s="165"/>
      <c r="M69" s="165"/>
    </row>
    <row r="70" s="84" customFormat="1" ht="24.95" customHeight="1" spans="1:13">
      <c r="A70" s="42" t="s">
        <v>100</v>
      </c>
      <c r="B70" s="42"/>
      <c r="C70" s="42"/>
      <c r="D70" s="109"/>
      <c r="E70" s="109">
        <v>3059543</v>
      </c>
      <c r="F70" s="110">
        <v>421000</v>
      </c>
      <c r="G70" s="110">
        <v>3480543</v>
      </c>
      <c r="H70" s="42" t="s">
        <v>101</v>
      </c>
      <c r="I70" s="178"/>
      <c r="J70" s="178"/>
      <c r="K70" s="178">
        <v>3059543</v>
      </c>
      <c r="L70" s="171">
        <v>421000</v>
      </c>
      <c r="M70" s="171">
        <v>3480543</v>
      </c>
    </row>
    <row r="71" spans="1:7">
      <c r="A71" s="177" t="s">
        <v>102</v>
      </c>
      <c r="B71" s="177"/>
      <c r="C71" s="177"/>
      <c r="D71" s="177"/>
      <c r="E71" s="177"/>
      <c r="F71" s="177"/>
      <c r="G71" s="177"/>
    </row>
  </sheetData>
  <mergeCells count="13">
    <mergeCell ref="A2:M2"/>
    <mergeCell ref="L3:M3"/>
    <mergeCell ref="A4:G4"/>
    <mergeCell ref="H4:M4"/>
    <mergeCell ref="E5:G5"/>
    <mergeCell ref="K5:M5"/>
    <mergeCell ref="A5:A6"/>
    <mergeCell ref="B5:B6"/>
    <mergeCell ref="C5:C6"/>
    <mergeCell ref="D5:D6"/>
    <mergeCell ref="H5:H6"/>
    <mergeCell ref="I5:I6"/>
    <mergeCell ref="J5:J6"/>
  </mergeCells>
  <conditionalFormatting sqref="H57:H59 A49:C50 H49:H52 A62:C68 A38:C39">
    <cfRule type="expression" dxfId="0" priority="1" stopIfTrue="1">
      <formula>"len($A:$A)=3"</formula>
    </cfRule>
  </conditionalFormatting>
  <printOptions horizontalCentered="1" verticalCentered="1"/>
  <pageMargins left="0.751388888888889" right="0.751388888888889" top="0.979166666666667" bottom="0.979166666666667" header="0.30625" footer="0.238888888888889"/>
  <pageSetup paperSize="8" scale="57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04"/>
  <sheetViews>
    <sheetView topLeftCell="A189" workbookViewId="0">
      <selection activeCell="G195" sqref="G195"/>
    </sheetView>
  </sheetViews>
  <sheetFormatPr defaultColWidth="9" defaultRowHeight="24.95" customHeight="1"/>
  <cols>
    <col min="1" max="1" width="8.12962962962963" style="26" customWidth="1"/>
    <col min="2" max="3" width="8.12962962962963" style="27" customWidth="1"/>
    <col min="4" max="4" width="55.7777777777778" style="25" customWidth="1"/>
    <col min="5" max="5" width="18.5" style="3" customWidth="1"/>
    <col min="6" max="7" width="14.75" style="25" customWidth="1"/>
    <col min="8" max="9" width="9" style="25"/>
    <col min="10" max="10" width="6.62962962962963" style="28" customWidth="1"/>
    <col min="11" max="11" width="4.37962962962963" style="28" customWidth="1"/>
    <col min="12" max="12" width="14" style="29" customWidth="1"/>
    <col min="13" max="256" width="9" style="25"/>
    <col min="257" max="16384" width="9" style="30"/>
  </cols>
  <sheetData>
    <row r="1" s="25" customFormat="1" customHeight="1" spans="1:12">
      <c r="A1" s="31" t="s">
        <v>112</v>
      </c>
      <c r="B1" s="32"/>
      <c r="C1" s="32"/>
      <c r="E1" s="3"/>
      <c r="J1" s="63"/>
      <c r="K1" s="63"/>
      <c r="L1" s="63"/>
    </row>
    <row r="2" s="25" customFormat="1" ht="52.5" customHeight="1" spans="1:12">
      <c r="A2" s="33" t="s">
        <v>113</v>
      </c>
      <c r="B2" s="33"/>
      <c r="C2" s="33"/>
      <c r="D2" s="34"/>
      <c r="E2" s="34"/>
      <c r="F2" s="34"/>
      <c r="G2" s="34"/>
      <c r="J2" s="28"/>
      <c r="K2" s="28"/>
      <c r="L2" s="29"/>
    </row>
    <row r="3" s="25" customFormat="1" customHeight="1" spans="1:12">
      <c r="A3" s="35"/>
      <c r="B3" s="32"/>
      <c r="C3" s="32"/>
      <c r="E3" s="3"/>
      <c r="G3" s="36" t="s">
        <v>4</v>
      </c>
      <c r="J3" s="28"/>
      <c r="K3" s="28"/>
      <c r="L3" s="29"/>
    </row>
    <row r="4" s="4" customFormat="1" ht="37.5" customHeight="1" spans="1:12">
      <c r="A4" s="37" t="s">
        <v>114</v>
      </c>
      <c r="B4" s="38" t="s">
        <v>115</v>
      </c>
      <c r="C4" s="39" t="s">
        <v>116</v>
      </c>
      <c r="D4" s="40" t="s">
        <v>117</v>
      </c>
      <c r="E4" s="40" t="s">
        <v>118</v>
      </c>
      <c r="F4" s="41" t="s">
        <v>13</v>
      </c>
      <c r="G4" s="41" t="s">
        <v>14</v>
      </c>
      <c r="J4" s="28"/>
      <c r="K4" s="28"/>
      <c r="L4" s="29"/>
    </row>
    <row r="5" s="25" customFormat="1" customHeight="1" spans="1:12">
      <c r="A5" s="37"/>
      <c r="B5" s="38"/>
      <c r="C5" s="38"/>
      <c r="D5" s="42" t="s">
        <v>16</v>
      </c>
      <c r="E5" s="43">
        <v>2826821</v>
      </c>
      <c r="F5" s="43">
        <v>421000</v>
      </c>
      <c r="G5" s="43">
        <v>3247821</v>
      </c>
      <c r="J5" s="28"/>
      <c r="K5" s="28"/>
      <c r="L5" s="29"/>
    </row>
    <row r="6" s="25" customFormat="1" customHeight="1" spans="1:12">
      <c r="A6" s="44">
        <v>206</v>
      </c>
      <c r="B6" s="38"/>
      <c r="C6" s="38"/>
      <c r="D6" s="45" t="s">
        <v>119</v>
      </c>
      <c r="E6" s="43"/>
      <c r="F6" s="43"/>
      <c r="G6" s="43"/>
      <c r="J6" s="28"/>
      <c r="K6" s="28"/>
      <c r="L6" s="29"/>
    </row>
    <row r="7" s="25" customFormat="1" customHeight="1" spans="1:12">
      <c r="A7" s="37"/>
      <c r="B7" s="38" t="s">
        <v>120</v>
      </c>
      <c r="C7" s="38"/>
      <c r="D7" s="46" t="s">
        <v>121</v>
      </c>
      <c r="E7" s="43"/>
      <c r="F7" s="43"/>
      <c r="G7" s="43"/>
      <c r="J7" s="28"/>
      <c r="K7" s="28"/>
      <c r="L7" s="29"/>
    </row>
    <row r="8" s="25" customFormat="1" customHeight="1" spans="1:12">
      <c r="A8" s="37"/>
      <c r="B8" s="38"/>
      <c r="C8" s="38" t="s">
        <v>122</v>
      </c>
      <c r="D8" s="46" t="s">
        <v>123</v>
      </c>
      <c r="E8" s="43"/>
      <c r="F8" s="43"/>
      <c r="G8" s="43"/>
      <c r="J8" s="28"/>
      <c r="K8" s="28"/>
      <c r="L8" s="29"/>
    </row>
    <row r="9" s="25" customFormat="1" customHeight="1" spans="1:12">
      <c r="A9" s="37"/>
      <c r="B9" s="38"/>
      <c r="C9" s="38" t="s">
        <v>124</v>
      </c>
      <c r="D9" s="46" t="s">
        <v>125</v>
      </c>
      <c r="E9" s="43"/>
      <c r="F9" s="43"/>
      <c r="G9" s="43"/>
      <c r="J9" s="28"/>
      <c r="K9" s="28"/>
      <c r="L9" s="29"/>
    </row>
    <row r="10" s="25" customFormat="1" customHeight="1" spans="1:12">
      <c r="A10" s="37"/>
      <c r="B10" s="38"/>
      <c r="C10" s="38" t="s">
        <v>126</v>
      </c>
      <c r="D10" s="46" t="s">
        <v>127</v>
      </c>
      <c r="E10" s="43"/>
      <c r="F10" s="43"/>
      <c r="G10" s="43"/>
      <c r="J10" s="28"/>
      <c r="K10" s="28"/>
      <c r="L10" s="29"/>
    </row>
    <row r="11" s="25" customFormat="1" customHeight="1" spans="1:12">
      <c r="A11" s="37"/>
      <c r="B11" s="38"/>
      <c r="C11" s="38" t="s">
        <v>128</v>
      </c>
      <c r="D11" s="46" t="s">
        <v>129</v>
      </c>
      <c r="E11" s="43"/>
      <c r="F11" s="43"/>
      <c r="G11" s="43"/>
      <c r="J11" s="28"/>
      <c r="K11" s="28"/>
      <c r="L11" s="29"/>
    </row>
    <row r="12" s="25" customFormat="1" customHeight="1" spans="1:12">
      <c r="A12" s="37"/>
      <c r="B12" s="38"/>
      <c r="C12" s="38" t="s">
        <v>130</v>
      </c>
      <c r="D12" s="47" t="s">
        <v>131</v>
      </c>
      <c r="E12" s="43"/>
      <c r="F12" s="43"/>
      <c r="G12" s="43"/>
      <c r="J12" s="28"/>
      <c r="K12" s="28"/>
      <c r="L12" s="29"/>
    </row>
    <row r="13" s="25" customFormat="1" customHeight="1" spans="1:12">
      <c r="A13" s="37"/>
      <c r="B13" s="38"/>
      <c r="C13" s="38" t="s">
        <v>132</v>
      </c>
      <c r="D13" s="47" t="s">
        <v>133</v>
      </c>
      <c r="E13" s="43"/>
      <c r="F13" s="43"/>
      <c r="G13" s="43"/>
      <c r="J13" s="28"/>
      <c r="K13" s="28"/>
      <c r="L13" s="29"/>
    </row>
    <row r="14" s="25" customFormat="1" customHeight="1" spans="1:12">
      <c r="A14" s="44">
        <v>207</v>
      </c>
      <c r="B14" s="38"/>
      <c r="C14" s="38"/>
      <c r="D14" s="45" t="s">
        <v>134</v>
      </c>
      <c r="E14" s="43"/>
      <c r="F14" s="43"/>
      <c r="G14" s="43"/>
      <c r="J14" s="28"/>
      <c r="K14" s="28"/>
      <c r="L14" s="29"/>
    </row>
    <row r="15" s="25" customFormat="1" customHeight="1" spans="1:12">
      <c r="A15" s="37"/>
      <c r="B15" s="38" t="s">
        <v>135</v>
      </c>
      <c r="C15" s="38"/>
      <c r="D15" s="46" t="s">
        <v>136</v>
      </c>
      <c r="E15" s="43"/>
      <c r="F15" s="43"/>
      <c r="G15" s="43"/>
      <c r="J15" s="28"/>
      <c r="K15" s="28"/>
      <c r="L15" s="29"/>
    </row>
    <row r="16" s="25" customFormat="1" customHeight="1" spans="1:12">
      <c r="A16" s="37"/>
      <c r="B16" s="38"/>
      <c r="C16" s="38" t="s">
        <v>122</v>
      </c>
      <c r="D16" s="47" t="s">
        <v>137</v>
      </c>
      <c r="E16" s="43"/>
      <c r="F16" s="43"/>
      <c r="G16" s="43"/>
      <c r="J16" s="28"/>
      <c r="K16" s="28"/>
      <c r="L16" s="29"/>
    </row>
    <row r="17" s="25" customFormat="1" customHeight="1" spans="1:12">
      <c r="A17" s="37"/>
      <c r="B17" s="38"/>
      <c r="C17" s="38" t="s">
        <v>124</v>
      </c>
      <c r="D17" s="47" t="s">
        <v>138</v>
      </c>
      <c r="E17" s="43"/>
      <c r="F17" s="43"/>
      <c r="G17" s="43"/>
      <c r="J17" s="28"/>
      <c r="K17" s="28"/>
      <c r="L17" s="29"/>
    </row>
    <row r="18" s="25" customFormat="1" customHeight="1" spans="1:12">
      <c r="A18" s="37"/>
      <c r="B18" s="38"/>
      <c r="C18" s="38" t="s">
        <v>126</v>
      </c>
      <c r="D18" s="47" t="s">
        <v>139</v>
      </c>
      <c r="E18" s="43"/>
      <c r="F18" s="43"/>
      <c r="G18" s="43"/>
      <c r="J18" s="28"/>
      <c r="K18" s="28"/>
      <c r="L18" s="29"/>
    </row>
    <row r="19" s="25" customFormat="1" customHeight="1" spans="1:12">
      <c r="A19" s="37"/>
      <c r="B19" s="38"/>
      <c r="C19" s="38" t="s">
        <v>132</v>
      </c>
      <c r="D19" s="47" t="s">
        <v>140</v>
      </c>
      <c r="E19" s="43"/>
      <c r="F19" s="43"/>
      <c r="G19" s="43"/>
      <c r="J19" s="28"/>
      <c r="K19" s="28"/>
      <c r="L19" s="29"/>
    </row>
    <row r="20" s="25" customFormat="1" customHeight="1" spans="1:12">
      <c r="A20" s="44">
        <v>208</v>
      </c>
      <c r="B20" s="38"/>
      <c r="C20" s="38"/>
      <c r="D20" s="48" t="s">
        <v>141</v>
      </c>
      <c r="E20" s="43"/>
      <c r="F20" s="43"/>
      <c r="G20" s="43"/>
      <c r="J20" s="28"/>
      <c r="K20" s="28"/>
      <c r="L20" s="29"/>
    </row>
    <row r="21" s="25" customFormat="1" customHeight="1" spans="1:12">
      <c r="A21" s="37"/>
      <c r="B21" s="38" t="s">
        <v>142</v>
      </c>
      <c r="C21" s="38"/>
      <c r="D21" s="47" t="s">
        <v>143</v>
      </c>
      <c r="E21" s="43"/>
      <c r="F21" s="43"/>
      <c r="G21" s="43"/>
      <c r="J21" s="28"/>
      <c r="K21" s="28"/>
      <c r="L21" s="29"/>
    </row>
    <row r="22" s="25" customFormat="1" customHeight="1" spans="1:12">
      <c r="A22" s="37"/>
      <c r="B22" s="38"/>
      <c r="C22" s="38" t="s">
        <v>122</v>
      </c>
      <c r="D22" s="47" t="s">
        <v>144</v>
      </c>
      <c r="E22" s="43"/>
      <c r="F22" s="43"/>
      <c r="G22" s="43"/>
      <c r="J22" s="28"/>
      <c r="K22" s="28"/>
      <c r="L22" s="29"/>
    </row>
    <row r="23" s="25" customFormat="1" customHeight="1" spans="1:12">
      <c r="A23" s="37"/>
      <c r="B23" s="38"/>
      <c r="C23" s="38" t="s">
        <v>124</v>
      </c>
      <c r="D23" s="47" t="s">
        <v>145</v>
      </c>
      <c r="E23" s="43"/>
      <c r="F23" s="43"/>
      <c r="G23" s="43"/>
      <c r="J23" s="28"/>
      <c r="K23" s="28"/>
      <c r="L23" s="29"/>
    </row>
    <row r="24" s="25" customFormat="1" customHeight="1" spans="1:12">
      <c r="A24" s="37"/>
      <c r="B24" s="38"/>
      <c r="C24" s="38" t="s">
        <v>132</v>
      </c>
      <c r="D24" s="47" t="s">
        <v>146</v>
      </c>
      <c r="E24" s="43"/>
      <c r="F24" s="43"/>
      <c r="G24" s="43"/>
      <c r="J24" s="28"/>
      <c r="K24" s="28"/>
      <c r="L24" s="29"/>
    </row>
    <row r="25" s="25" customFormat="1" customHeight="1" spans="1:12">
      <c r="A25" s="37"/>
      <c r="B25" s="38" t="s">
        <v>147</v>
      </c>
      <c r="C25" s="38"/>
      <c r="D25" s="47" t="s">
        <v>26</v>
      </c>
      <c r="E25" s="43"/>
      <c r="F25" s="43"/>
      <c r="G25" s="43"/>
      <c r="J25" s="28"/>
      <c r="K25" s="28"/>
      <c r="L25" s="29"/>
    </row>
    <row r="26" s="25" customFormat="1" customHeight="1" spans="1:12">
      <c r="A26" s="37"/>
      <c r="B26" s="38"/>
      <c r="C26" s="38" t="s">
        <v>122</v>
      </c>
      <c r="D26" s="47" t="s">
        <v>144</v>
      </c>
      <c r="E26" s="43"/>
      <c r="F26" s="43"/>
      <c r="G26" s="43"/>
      <c r="J26" s="28"/>
      <c r="K26" s="28"/>
      <c r="L26" s="29"/>
    </row>
    <row r="27" s="25" customFormat="1" customHeight="1" spans="1:12">
      <c r="A27" s="37"/>
      <c r="B27" s="38"/>
      <c r="C27" s="38" t="s">
        <v>124</v>
      </c>
      <c r="D27" s="47" t="s">
        <v>145</v>
      </c>
      <c r="E27" s="43"/>
      <c r="F27" s="43"/>
      <c r="G27" s="43"/>
      <c r="J27" s="28"/>
      <c r="K27" s="28"/>
      <c r="L27" s="29"/>
    </row>
    <row r="28" s="25" customFormat="1" customHeight="1" spans="1:12">
      <c r="A28" s="37"/>
      <c r="B28" s="38"/>
      <c r="C28" s="38" t="s">
        <v>132</v>
      </c>
      <c r="D28" s="47" t="s">
        <v>148</v>
      </c>
      <c r="E28" s="43"/>
      <c r="F28" s="43"/>
      <c r="G28" s="43"/>
      <c r="J28" s="28"/>
      <c r="K28" s="28"/>
      <c r="L28" s="29"/>
    </row>
    <row r="29" s="25" customFormat="1" customHeight="1" spans="1:12">
      <c r="A29" s="49">
        <v>211</v>
      </c>
      <c r="B29" s="38"/>
      <c r="C29" s="38"/>
      <c r="D29" s="50" t="s">
        <v>149</v>
      </c>
      <c r="E29" s="43"/>
      <c r="F29" s="43"/>
      <c r="G29" s="43"/>
      <c r="J29" s="28"/>
      <c r="K29" s="28"/>
      <c r="L29" s="29"/>
    </row>
    <row r="30" s="25" customFormat="1" customHeight="1" spans="1:12">
      <c r="A30" s="37"/>
      <c r="B30" s="38" t="s">
        <v>150</v>
      </c>
      <c r="C30" s="38"/>
      <c r="D30" s="51" t="s">
        <v>30</v>
      </c>
      <c r="E30" s="43"/>
      <c r="F30" s="43"/>
      <c r="G30" s="43"/>
      <c r="J30" s="28"/>
      <c r="K30" s="28"/>
      <c r="L30" s="29"/>
    </row>
    <row r="31" s="25" customFormat="1" customHeight="1" spans="1:12">
      <c r="A31" s="37"/>
      <c r="B31" s="38"/>
      <c r="C31" s="38" t="s">
        <v>122</v>
      </c>
      <c r="D31" s="51" t="s">
        <v>151</v>
      </c>
      <c r="E31" s="43"/>
      <c r="F31" s="43"/>
      <c r="G31" s="43"/>
      <c r="J31" s="28"/>
      <c r="K31" s="28"/>
      <c r="L31" s="29"/>
    </row>
    <row r="32" s="25" customFormat="1" customHeight="1" spans="1:12">
      <c r="A32" s="37"/>
      <c r="B32" s="38"/>
      <c r="C32" s="38" t="s">
        <v>124</v>
      </c>
      <c r="D32" s="51" t="s">
        <v>152</v>
      </c>
      <c r="E32" s="43"/>
      <c r="F32" s="43"/>
      <c r="G32" s="43"/>
      <c r="J32" s="28"/>
      <c r="K32" s="28"/>
      <c r="L32" s="29"/>
    </row>
    <row r="33" s="25" customFormat="1" customHeight="1" spans="1:12">
      <c r="A33" s="37"/>
      <c r="B33" s="38"/>
      <c r="C33" s="38" t="s">
        <v>126</v>
      </c>
      <c r="D33" s="51" t="s">
        <v>153</v>
      </c>
      <c r="E33" s="43"/>
      <c r="F33" s="43"/>
      <c r="G33" s="43"/>
      <c r="J33" s="28"/>
      <c r="K33" s="28"/>
      <c r="L33" s="29"/>
    </row>
    <row r="34" s="25" customFormat="1" customHeight="1" spans="1:12">
      <c r="A34" s="37"/>
      <c r="B34" s="38"/>
      <c r="C34" s="38" t="s">
        <v>132</v>
      </c>
      <c r="D34" s="51" t="s">
        <v>154</v>
      </c>
      <c r="E34" s="43"/>
      <c r="F34" s="43"/>
      <c r="G34" s="43"/>
      <c r="J34" s="28"/>
      <c r="K34" s="28"/>
      <c r="L34" s="29"/>
    </row>
    <row r="35" s="25" customFormat="1" customHeight="1" spans="1:12">
      <c r="A35" s="37"/>
      <c r="B35" s="38" t="s">
        <v>155</v>
      </c>
      <c r="C35" s="38"/>
      <c r="D35" s="51" t="s">
        <v>156</v>
      </c>
      <c r="E35" s="43"/>
      <c r="F35" s="43"/>
      <c r="G35" s="43"/>
      <c r="J35" s="28"/>
      <c r="K35" s="28"/>
      <c r="L35" s="29"/>
    </row>
    <row r="36" s="25" customFormat="1" customHeight="1" spans="1:12">
      <c r="A36" s="37"/>
      <c r="B36" s="38"/>
      <c r="C36" s="38" t="s">
        <v>122</v>
      </c>
      <c r="D36" s="51" t="s">
        <v>157</v>
      </c>
      <c r="E36" s="43"/>
      <c r="F36" s="43"/>
      <c r="G36" s="43"/>
      <c r="J36" s="28"/>
      <c r="K36" s="28"/>
      <c r="L36" s="29"/>
    </row>
    <row r="37" s="25" customFormat="1" customHeight="1" spans="1:12">
      <c r="A37" s="37"/>
      <c r="B37" s="38"/>
      <c r="C37" s="38" t="s">
        <v>124</v>
      </c>
      <c r="D37" s="51" t="s">
        <v>158</v>
      </c>
      <c r="E37" s="43"/>
      <c r="F37" s="43"/>
      <c r="G37" s="43"/>
      <c r="J37" s="28"/>
      <c r="K37" s="28"/>
      <c r="L37" s="29"/>
    </row>
    <row r="38" s="25" customFormat="1" customHeight="1" spans="1:12">
      <c r="A38" s="37"/>
      <c r="B38" s="38"/>
      <c r="C38" s="38" t="s">
        <v>126</v>
      </c>
      <c r="D38" s="51" t="s">
        <v>159</v>
      </c>
      <c r="E38" s="43"/>
      <c r="F38" s="43"/>
      <c r="G38" s="43"/>
      <c r="J38" s="28"/>
      <c r="K38" s="28"/>
      <c r="L38" s="29"/>
    </row>
    <row r="39" s="25" customFormat="1" customHeight="1" spans="1:12">
      <c r="A39" s="37"/>
      <c r="B39" s="38"/>
      <c r="C39" s="38" t="s">
        <v>128</v>
      </c>
      <c r="D39" s="51" t="s">
        <v>160</v>
      </c>
      <c r="E39" s="43"/>
      <c r="F39" s="43"/>
      <c r="G39" s="43"/>
      <c r="J39" s="28"/>
      <c r="K39" s="28"/>
      <c r="L39" s="29"/>
    </row>
    <row r="40" s="25" customFormat="1" customHeight="1" spans="1:12">
      <c r="A40" s="52">
        <v>212</v>
      </c>
      <c r="B40" s="53"/>
      <c r="C40" s="53"/>
      <c r="D40" s="54" t="s">
        <v>161</v>
      </c>
      <c r="E40" s="55">
        <v>2750838</v>
      </c>
      <c r="F40" s="55">
        <v>421000</v>
      </c>
      <c r="G40" s="55">
        <v>3171838</v>
      </c>
      <c r="J40" s="28"/>
      <c r="K40" s="28"/>
      <c r="L40" s="29"/>
    </row>
    <row r="41" s="25" customFormat="1" customHeight="1" spans="1:12">
      <c r="A41" s="52"/>
      <c r="B41" s="53" t="s">
        <v>162</v>
      </c>
      <c r="C41" s="53"/>
      <c r="D41" s="56" t="s">
        <v>36</v>
      </c>
      <c r="E41" s="57">
        <v>2505838</v>
      </c>
      <c r="F41" s="57">
        <v>421000</v>
      </c>
      <c r="G41" s="57">
        <v>2926838</v>
      </c>
      <c r="J41" s="28"/>
      <c r="K41" s="28"/>
      <c r="L41" s="29"/>
    </row>
    <row r="42" s="25" customFormat="1" customHeight="1" spans="1:12">
      <c r="A42" s="52"/>
      <c r="B42" s="53"/>
      <c r="C42" s="58" t="s">
        <v>122</v>
      </c>
      <c r="D42" s="59" t="s">
        <v>163</v>
      </c>
      <c r="E42" s="57">
        <v>80000</v>
      </c>
      <c r="F42" s="60"/>
      <c r="G42" s="57">
        <v>80000</v>
      </c>
      <c r="J42" s="28"/>
      <c r="K42" s="28"/>
      <c r="L42" s="29"/>
    </row>
    <row r="43" s="25" customFormat="1" customHeight="1" spans="1:12">
      <c r="A43" s="52"/>
      <c r="B43" s="53"/>
      <c r="C43" s="58" t="s">
        <v>124</v>
      </c>
      <c r="D43" s="59" t="s">
        <v>164</v>
      </c>
      <c r="E43" s="57">
        <v>80000</v>
      </c>
      <c r="F43" s="60"/>
      <c r="G43" s="57">
        <v>80000</v>
      </c>
      <c r="J43" s="28"/>
      <c r="K43" s="28"/>
      <c r="L43" s="29"/>
    </row>
    <row r="44" s="25" customFormat="1" customHeight="1" spans="1:12">
      <c r="A44" s="52"/>
      <c r="B44" s="53"/>
      <c r="C44" s="58" t="s">
        <v>126</v>
      </c>
      <c r="D44" s="59" t="s">
        <v>165</v>
      </c>
      <c r="E44" s="57">
        <v>150000</v>
      </c>
      <c r="F44" s="60"/>
      <c r="G44" s="57">
        <v>150000</v>
      </c>
      <c r="J44" s="28"/>
      <c r="K44" s="28"/>
      <c r="L44" s="29"/>
    </row>
    <row r="45" s="25" customFormat="1" customHeight="1" spans="1:12">
      <c r="A45" s="52"/>
      <c r="B45" s="53"/>
      <c r="C45" s="58" t="s">
        <v>128</v>
      </c>
      <c r="D45" s="59" t="s">
        <v>166</v>
      </c>
      <c r="E45" s="57">
        <v>10000</v>
      </c>
      <c r="F45" s="60"/>
      <c r="G45" s="57">
        <v>10000</v>
      </c>
      <c r="J45" s="28"/>
      <c r="K45" s="28"/>
      <c r="L45" s="29"/>
    </row>
    <row r="46" s="25" customFormat="1" customHeight="1" spans="1:12">
      <c r="A46" s="52"/>
      <c r="B46" s="53"/>
      <c r="C46" s="58" t="s">
        <v>130</v>
      </c>
      <c r="D46" s="59" t="s">
        <v>167</v>
      </c>
      <c r="E46" s="57">
        <v>80000</v>
      </c>
      <c r="F46" s="60"/>
      <c r="G46" s="57">
        <v>80000</v>
      </c>
      <c r="J46" s="28"/>
      <c r="K46" s="28"/>
      <c r="L46" s="29"/>
    </row>
    <row r="47" s="25" customFormat="1" customHeight="1" spans="1:12">
      <c r="A47" s="52"/>
      <c r="B47" s="53"/>
      <c r="C47" s="58" t="s">
        <v>168</v>
      </c>
      <c r="D47" s="59" t="s">
        <v>169</v>
      </c>
      <c r="E47" s="57"/>
      <c r="F47" s="60"/>
      <c r="G47" s="57"/>
      <c r="J47" s="28"/>
      <c r="K47" s="28"/>
      <c r="L47" s="29"/>
    </row>
    <row r="48" s="25" customFormat="1" customHeight="1" spans="1:12">
      <c r="A48" s="52"/>
      <c r="B48" s="53"/>
      <c r="C48" s="58" t="s">
        <v>135</v>
      </c>
      <c r="D48" s="59" t="s">
        <v>170</v>
      </c>
      <c r="E48" s="57">
        <v>20000</v>
      </c>
      <c r="F48" s="60"/>
      <c r="G48" s="57">
        <v>20000</v>
      </c>
      <c r="J48" s="28"/>
      <c r="K48" s="28"/>
      <c r="L48" s="29"/>
    </row>
    <row r="49" s="25" customFormat="1" customHeight="1" spans="1:12">
      <c r="A49" s="52"/>
      <c r="B49" s="53"/>
      <c r="C49" s="58" t="s">
        <v>171</v>
      </c>
      <c r="D49" s="59" t="s">
        <v>172</v>
      </c>
      <c r="E49" s="57"/>
      <c r="F49" s="60"/>
      <c r="G49" s="57"/>
      <c r="J49" s="28"/>
      <c r="K49" s="28"/>
      <c r="L49" s="29"/>
    </row>
    <row r="50" s="25" customFormat="1" customHeight="1" spans="1:12">
      <c r="A50" s="52"/>
      <c r="B50" s="53"/>
      <c r="C50" s="58" t="s">
        <v>120</v>
      </c>
      <c r="D50" s="59" t="s">
        <v>173</v>
      </c>
      <c r="E50" s="57">
        <v>303000</v>
      </c>
      <c r="F50" s="60"/>
      <c r="G50" s="57">
        <v>303000</v>
      </c>
      <c r="J50" s="28"/>
      <c r="K50" s="28"/>
      <c r="L50" s="29"/>
    </row>
    <row r="51" s="25" customFormat="1" customHeight="1" spans="1:12">
      <c r="A51" s="52"/>
      <c r="B51" s="53"/>
      <c r="C51" s="58" t="s">
        <v>174</v>
      </c>
      <c r="D51" s="59" t="s">
        <v>175</v>
      </c>
      <c r="E51" s="57"/>
      <c r="F51" s="60"/>
      <c r="G51" s="57"/>
      <c r="J51" s="28"/>
      <c r="K51" s="28"/>
      <c r="L51" s="29"/>
    </row>
    <row r="52" s="25" customFormat="1" customHeight="1" spans="1:12">
      <c r="A52" s="52"/>
      <c r="B52" s="53"/>
      <c r="C52" s="58" t="s">
        <v>176</v>
      </c>
      <c r="D52" s="59" t="s">
        <v>177</v>
      </c>
      <c r="E52" s="57"/>
      <c r="F52" s="60"/>
      <c r="G52" s="57"/>
      <c r="J52" s="28"/>
      <c r="K52" s="28"/>
      <c r="L52" s="29"/>
    </row>
    <row r="53" s="25" customFormat="1" customHeight="1" spans="1:12">
      <c r="A53" s="52"/>
      <c r="B53" s="53"/>
      <c r="C53" s="58">
        <v>99</v>
      </c>
      <c r="D53" s="59" t="s">
        <v>178</v>
      </c>
      <c r="E53" s="57">
        <v>1782838</v>
      </c>
      <c r="F53" s="57">
        <v>421000</v>
      </c>
      <c r="G53" s="57">
        <v>2203838</v>
      </c>
      <c r="J53" s="28"/>
      <c r="K53" s="28"/>
      <c r="L53" s="29"/>
    </row>
    <row r="54" s="25" customFormat="1" customHeight="1" spans="1:12">
      <c r="A54" s="52"/>
      <c r="B54" s="53">
        <v>10</v>
      </c>
      <c r="C54" s="53"/>
      <c r="D54" s="56" t="s">
        <v>40</v>
      </c>
      <c r="E54" s="57">
        <v>66000</v>
      </c>
      <c r="F54" s="60"/>
      <c r="G54" s="57">
        <v>66000</v>
      </c>
      <c r="J54" s="28"/>
      <c r="K54" s="28"/>
      <c r="L54" s="29"/>
    </row>
    <row r="55" s="25" customFormat="1" customHeight="1" spans="1:12">
      <c r="A55" s="52"/>
      <c r="B55" s="53"/>
      <c r="C55" s="53" t="s">
        <v>122</v>
      </c>
      <c r="D55" s="59" t="s">
        <v>163</v>
      </c>
      <c r="E55" s="57">
        <v>40000</v>
      </c>
      <c r="F55" s="60"/>
      <c r="G55" s="57">
        <v>40000</v>
      </c>
      <c r="J55" s="28"/>
      <c r="K55" s="28"/>
      <c r="L55" s="29"/>
    </row>
    <row r="56" s="25" customFormat="1" customHeight="1" spans="1:12">
      <c r="A56" s="52"/>
      <c r="B56" s="53"/>
      <c r="C56" s="53" t="s">
        <v>124</v>
      </c>
      <c r="D56" s="59" t="s">
        <v>164</v>
      </c>
      <c r="E56" s="57">
        <v>6000</v>
      </c>
      <c r="F56" s="60"/>
      <c r="G56" s="57">
        <v>6000</v>
      </c>
      <c r="J56" s="28"/>
      <c r="K56" s="28"/>
      <c r="L56" s="29"/>
    </row>
    <row r="57" s="25" customFormat="1" customHeight="1" spans="1:12">
      <c r="A57" s="52"/>
      <c r="B57" s="53"/>
      <c r="C57" s="53" t="s">
        <v>132</v>
      </c>
      <c r="D57" s="59" t="s">
        <v>179</v>
      </c>
      <c r="E57" s="57">
        <v>20000</v>
      </c>
      <c r="F57" s="60"/>
      <c r="G57" s="57">
        <v>20000</v>
      </c>
      <c r="J57" s="28"/>
      <c r="K57" s="28"/>
      <c r="L57" s="29"/>
    </row>
    <row r="58" s="25" customFormat="1" customHeight="1" spans="1:12">
      <c r="A58" s="52"/>
      <c r="B58" s="53">
        <v>11</v>
      </c>
      <c r="C58" s="53"/>
      <c r="D58" s="56" t="s">
        <v>42</v>
      </c>
      <c r="E58" s="61">
        <v>11000</v>
      </c>
      <c r="F58" s="60"/>
      <c r="G58" s="57">
        <v>11000</v>
      </c>
      <c r="J58" s="28"/>
      <c r="K58" s="28"/>
      <c r="L58" s="29"/>
    </row>
    <row r="59" s="25" customFormat="1" customHeight="1" spans="1:12">
      <c r="A59" s="52"/>
      <c r="B59" s="53">
        <v>13</v>
      </c>
      <c r="C59" s="53"/>
      <c r="D59" s="56" t="s">
        <v>46</v>
      </c>
      <c r="E59" s="62">
        <f>SUM(E60:E64)</f>
        <v>150000</v>
      </c>
      <c r="F59" s="60"/>
      <c r="G59" s="57">
        <v>150000</v>
      </c>
      <c r="J59" s="28"/>
      <c r="K59" s="28"/>
      <c r="L59" s="29"/>
    </row>
    <row r="60" s="25" customFormat="1" customHeight="1" spans="1:12">
      <c r="A60" s="52"/>
      <c r="B60" s="53"/>
      <c r="C60" s="53" t="s">
        <v>122</v>
      </c>
      <c r="D60" s="59" t="s">
        <v>180</v>
      </c>
      <c r="E60" s="62">
        <v>65000</v>
      </c>
      <c r="F60" s="60"/>
      <c r="G60" s="57">
        <v>65000</v>
      </c>
      <c r="J60" s="28"/>
      <c r="K60" s="28"/>
      <c r="L60" s="29"/>
    </row>
    <row r="61" s="25" customFormat="1" customHeight="1" spans="1:12">
      <c r="A61" s="52"/>
      <c r="B61" s="53"/>
      <c r="C61" s="53" t="s">
        <v>124</v>
      </c>
      <c r="D61" s="59" t="s">
        <v>181</v>
      </c>
      <c r="E61" s="62">
        <v>40000</v>
      </c>
      <c r="F61" s="60"/>
      <c r="G61" s="57">
        <v>40000</v>
      </c>
      <c r="J61" s="28"/>
      <c r="K61" s="28"/>
      <c r="L61" s="29"/>
    </row>
    <row r="62" s="25" customFormat="1" customHeight="1" spans="1:12">
      <c r="A62" s="52"/>
      <c r="B62" s="53"/>
      <c r="C62" s="53" t="s">
        <v>126</v>
      </c>
      <c r="D62" s="59" t="s">
        <v>182</v>
      </c>
      <c r="E62" s="62"/>
      <c r="F62" s="60"/>
      <c r="G62" s="57"/>
      <c r="J62" s="28"/>
      <c r="K62" s="28"/>
      <c r="L62" s="29"/>
    </row>
    <row r="63" s="25" customFormat="1" customHeight="1" spans="1:12">
      <c r="A63" s="52"/>
      <c r="B63" s="53"/>
      <c r="C63" s="53" t="s">
        <v>128</v>
      </c>
      <c r="D63" s="59" t="s">
        <v>183</v>
      </c>
      <c r="E63" s="62"/>
      <c r="F63" s="60"/>
      <c r="G63" s="57"/>
      <c r="J63" s="28"/>
      <c r="K63" s="28"/>
      <c r="L63" s="29"/>
    </row>
    <row r="64" s="25" customFormat="1" customHeight="1" spans="1:12">
      <c r="A64" s="52"/>
      <c r="B64" s="53"/>
      <c r="C64" s="53" t="s">
        <v>132</v>
      </c>
      <c r="D64" s="59" t="s">
        <v>184</v>
      </c>
      <c r="E64" s="62">
        <v>45000</v>
      </c>
      <c r="F64" s="60"/>
      <c r="G64" s="57">
        <v>45000</v>
      </c>
      <c r="J64" s="28"/>
      <c r="K64" s="28"/>
      <c r="L64" s="29"/>
    </row>
    <row r="65" s="25" customFormat="1" customHeight="1" spans="1:12">
      <c r="A65" s="52"/>
      <c r="B65" s="53">
        <v>14</v>
      </c>
      <c r="C65" s="53"/>
      <c r="D65" s="64" t="s">
        <v>185</v>
      </c>
      <c r="E65" s="62">
        <v>18000</v>
      </c>
      <c r="F65" s="60"/>
      <c r="G65" s="57">
        <v>18000</v>
      </c>
      <c r="J65" s="28"/>
      <c r="K65" s="28"/>
      <c r="L65" s="29"/>
    </row>
    <row r="66" s="25" customFormat="1" customHeight="1" spans="1:12">
      <c r="A66" s="52"/>
      <c r="B66" s="53"/>
      <c r="C66" s="53" t="s">
        <v>122</v>
      </c>
      <c r="D66" s="64" t="s">
        <v>186</v>
      </c>
      <c r="E66" s="62"/>
      <c r="F66" s="60"/>
      <c r="G66" s="57"/>
      <c r="J66" s="28"/>
      <c r="K66" s="28"/>
      <c r="L66" s="29"/>
    </row>
    <row r="67" s="25" customFormat="1" customHeight="1" spans="1:12">
      <c r="A67" s="52"/>
      <c r="B67" s="53"/>
      <c r="C67" s="53" t="s">
        <v>124</v>
      </c>
      <c r="D67" s="64" t="s">
        <v>187</v>
      </c>
      <c r="E67" s="62"/>
      <c r="F67" s="60"/>
      <c r="G67" s="57"/>
      <c r="J67" s="28"/>
      <c r="K67" s="28"/>
      <c r="L67" s="29"/>
    </row>
    <row r="68" s="25" customFormat="1" customHeight="1" spans="1:12">
      <c r="A68" s="52"/>
      <c r="B68" s="53"/>
      <c r="C68" s="53" t="s">
        <v>132</v>
      </c>
      <c r="D68" s="59" t="s">
        <v>188</v>
      </c>
      <c r="E68" s="62">
        <v>18000</v>
      </c>
      <c r="F68" s="60"/>
      <c r="G68" s="57">
        <v>18000</v>
      </c>
      <c r="J68" s="28"/>
      <c r="K68" s="28"/>
      <c r="L68" s="29"/>
    </row>
    <row r="69" s="25" customFormat="1" customHeight="1" spans="1:12">
      <c r="A69" s="52">
        <v>213</v>
      </c>
      <c r="B69" s="53"/>
      <c r="C69" s="53"/>
      <c r="D69" s="65" t="s">
        <v>189</v>
      </c>
      <c r="E69" s="62"/>
      <c r="F69" s="60"/>
      <c r="G69" s="57"/>
      <c r="J69" s="28"/>
      <c r="K69" s="28"/>
      <c r="L69" s="29"/>
    </row>
    <row r="70" s="25" customFormat="1" customHeight="1" spans="1:12">
      <c r="A70" s="52"/>
      <c r="B70" s="53" t="s">
        <v>150</v>
      </c>
      <c r="C70" s="35"/>
      <c r="D70" s="59" t="s">
        <v>190</v>
      </c>
      <c r="E70" s="62"/>
      <c r="F70" s="60"/>
      <c r="G70" s="57"/>
      <c r="J70" s="28"/>
      <c r="K70" s="28"/>
      <c r="L70" s="29"/>
    </row>
    <row r="71" s="25" customFormat="1" customHeight="1" spans="1:12">
      <c r="A71" s="52"/>
      <c r="B71" s="53"/>
      <c r="C71" s="53" t="s">
        <v>122</v>
      </c>
      <c r="D71" s="59" t="s">
        <v>191</v>
      </c>
      <c r="E71" s="62"/>
      <c r="F71" s="60"/>
      <c r="G71" s="57"/>
      <c r="J71" s="28"/>
      <c r="K71" s="28"/>
      <c r="L71" s="29"/>
    </row>
    <row r="72" s="25" customFormat="1" customHeight="1" spans="1:12">
      <c r="A72" s="52"/>
      <c r="B72" s="53"/>
      <c r="C72" s="53" t="s">
        <v>124</v>
      </c>
      <c r="D72" s="59" t="s">
        <v>192</v>
      </c>
      <c r="E72" s="62"/>
      <c r="F72" s="60"/>
      <c r="G72" s="57"/>
      <c r="J72" s="28"/>
      <c r="K72" s="28"/>
      <c r="L72" s="29"/>
    </row>
    <row r="73" s="25" customFormat="1" customHeight="1" spans="1:12">
      <c r="A73" s="52"/>
      <c r="B73" s="53"/>
      <c r="C73" s="53" t="s">
        <v>126</v>
      </c>
      <c r="D73" s="59" t="s">
        <v>193</v>
      </c>
      <c r="E73" s="62"/>
      <c r="F73" s="60"/>
      <c r="G73" s="57"/>
      <c r="J73" s="28"/>
      <c r="K73" s="28"/>
      <c r="L73" s="29"/>
    </row>
    <row r="74" s="25" customFormat="1" customHeight="1" spans="1:12">
      <c r="A74" s="52"/>
      <c r="B74" s="53"/>
      <c r="C74" s="53" t="s">
        <v>128</v>
      </c>
      <c r="D74" s="59" t="s">
        <v>194</v>
      </c>
      <c r="E74" s="62"/>
      <c r="F74" s="60"/>
      <c r="G74" s="57"/>
      <c r="J74" s="28"/>
      <c r="K74" s="28"/>
      <c r="L74" s="29"/>
    </row>
    <row r="75" s="25" customFormat="1" customHeight="1" spans="1:12">
      <c r="A75" s="52"/>
      <c r="B75" s="53"/>
      <c r="C75" s="53" t="s">
        <v>132</v>
      </c>
      <c r="D75" s="59" t="s">
        <v>195</v>
      </c>
      <c r="E75" s="62"/>
      <c r="F75" s="60"/>
      <c r="G75" s="57"/>
      <c r="J75" s="28"/>
      <c r="K75" s="28"/>
      <c r="L75" s="29"/>
    </row>
    <row r="76" s="25" customFormat="1" customHeight="1" spans="1:12">
      <c r="A76" s="52"/>
      <c r="B76" s="53" t="s">
        <v>196</v>
      </c>
      <c r="C76" s="53"/>
      <c r="D76" s="59" t="s">
        <v>52</v>
      </c>
      <c r="E76" s="62"/>
      <c r="F76" s="60"/>
      <c r="G76" s="57"/>
      <c r="J76" s="28"/>
      <c r="K76" s="28"/>
      <c r="L76" s="29"/>
    </row>
    <row r="77" s="25" customFormat="1" customHeight="1" spans="1:12">
      <c r="A77" s="52"/>
      <c r="B77" s="53"/>
      <c r="C77" s="53" t="s">
        <v>122</v>
      </c>
      <c r="D77" s="59" t="s">
        <v>145</v>
      </c>
      <c r="E77" s="62"/>
      <c r="F77" s="60"/>
      <c r="G77" s="57"/>
      <c r="J77" s="28"/>
      <c r="K77" s="28"/>
      <c r="L77" s="29"/>
    </row>
    <row r="78" s="25" customFormat="1" customHeight="1" spans="1:12">
      <c r="A78" s="52"/>
      <c r="B78" s="53"/>
      <c r="C78" s="53" t="s">
        <v>124</v>
      </c>
      <c r="D78" s="59" t="s">
        <v>197</v>
      </c>
      <c r="E78" s="62"/>
      <c r="F78" s="60"/>
      <c r="G78" s="57"/>
      <c r="J78" s="28"/>
      <c r="K78" s="28"/>
      <c r="L78" s="29"/>
    </row>
    <row r="79" s="25" customFormat="1" customHeight="1" spans="1:12">
      <c r="A79" s="52"/>
      <c r="B79" s="53"/>
      <c r="C79" s="53" t="s">
        <v>126</v>
      </c>
      <c r="D79" s="59" t="s">
        <v>198</v>
      </c>
      <c r="E79" s="62"/>
      <c r="F79" s="60"/>
      <c r="G79" s="57"/>
      <c r="J79" s="28"/>
      <c r="K79" s="28"/>
      <c r="L79" s="29"/>
    </row>
    <row r="80" s="25" customFormat="1" customHeight="1" spans="1:12">
      <c r="A80" s="52"/>
      <c r="B80" s="53"/>
      <c r="C80" s="53" t="s">
        <v>132</v>
      </c>
      <c r="D80" s="59" t="s">
        <v>199</v>
      </c>
      <c r="E80" s="62"/>
      <c r="F80" s="60"/>
      <c r="G80" s="57"/>
      <c r="J80" s="28"/>
      <c r="K80" s="28"/>
      <c r="L80" s="29"/>
    </row>
    <row r="81" s="25" customFormat="1" customHeight="1" spans="1:12">
      <c r="A81" s="52"/>
      <c r="B81" s="53" t="s">
        <v>200</v>
      </c>
      <c r="C81" s="53"/>
      <c r="D81" s="59" t="s">
        <v>201</v>
      </c>
      <c r="E81" s="62"/>
      <c r="F81" s="60"/>
      <c r="G81" s="57"/>
      <c r="J81" s="28"/>
      <c r="K81" s="28"/>
      <c r="L81" s="29"/>
    </row>
    <row r="82" s="25" customFormat="1" customHeight="1" spans="1:12">
      <c r="A82" s="52"/>
      <c r="B82" s="53"/>
      <c r="C82" s="53" t="s">
        <v>122</v>
      </c>
      <c r="D82" s="59" t="s">
        <v>145</v>
      </c>
      <c r="E82" s="62"/>
      <c r="F82" s="60"/>
      <c r="G82" s="57"/>
      <c r="J82" s="28"/>
      <c r="K82" s="28"/>
      <c r="L82" s="29"/>
    </row>
    <row r="83" s="25" customFormat="1" customHeight="1" spans="1:12">
      <c r="A83" s="52"/>
      <c r="B83" s="53"/>
      <c r="C83" s="53" t="s">
        <v>124</v>
      </c>
      <c r="D83" s="59" t="s">
        <v>197</v>
      </c>
      <c r="E83" s="62"/>
      <c r="F83" s="60"/>
      <c r="G83" s="57"/>
      <c r="J83" s="28"/>
      <c r="K83" s="28"/>
      <c r="L83" s="29"/>
    </row>
    <row r="84" s="25" customFormat="1" customHeight="1" spans="1:12">
      <c r="A84" s="52"/>
      <c r="B84" s="53"/>
      <c r="C84" s="53" t="s">
        <v>126</v>
      </c>
      <c r="D84" s="59" t="s">
        <v>202</v>
      </c>
      <c r="E84" s="62"/>
      <c r="F84" s="60"/>
      <c r="G84" s="57"/>
      <c r="J84" s="28"/>
      <c r="K84" s="28"/>
      <c r="L84" s="29"/>
    </row>
    <row r="85" s="25" customFormat="1" customHeight="1" spans="1:12">
      <c r="A85" s="52"/>
      <c r="B85" s="53"/>
      <c r="C85" s="53" t="s">
        <v>132</v>
      </c>
      <c r="D85" s="59" t="s">
        <v>203</v>
      </c>
      <c r="E85" s="62"/>
      <c r="F85" s="60"/>
      <c r="G85" s="57"/>
      <c r="J85" s="28"/>
      <c r="K85" s="28"/>
      <c r="L85" s="29"/>
    </row>
    <row r="86" s="25" customFormat="1" customHeight="1" spans="1:12">
      <c r="A86" s="52"/>
      <c r="B86" s="53" t="s">
        <v>204</v>
      </c>
      <c r="C86" s="53"/>
      <c r="D86" s="59" t="s">
        <v>54</v>
      </c>
      <c r="E86" s="62"/>
      <c r="F86" s="60"/>
      <c r="G86" s="57"/>
      <c r="J86" s="28"/>
      <c r="K86" s="28"/>
      <c r="L86" s="29"/>
    </row>
    <row r="87" s="25" customFormat="1" customHeight="1" spans="1:12">
      <c r="A87" s="52"/>
      <c r="B87" s="53"/>
      <c r="C87" s="53" t="s">
        <v>122</v>
      </c>
      <c r="D87" s="59" t="s">
        <v>205</v>
      </c>
      <c r="E87" s="62"/>
      <c r="F87" s="60"/>
      <c r="G87" s="57"/>
      <c r="J87" s="28"/>
      <c r="K87" s="28"/>
      <c r="L87" s="29"/>
    </row>
    <row r="88" s="25" customFormat="1" customHeight="1" spans="1:12">
      <c r="A88" s="52"/>
      <c r="B88" s="53"/>
      <c r="C88" s="53" t="s">
        <v>124</v>
      </c>
      <c r="D88" s="59" t="s">
        <v>206</v>
      </c>
      <c r="E88" s="62"/>
      <c r="F88" s="60"/>
      <c r="G88" s="57"/>
      <c r="J88" s="28"/>
      <c r="K88" s="28"/>
      <c r="L88" s="29"/>
    </row>
    <row r="89" s="25" customFormat="1" customHeight="1" spans="1:12">
      <c r="A89" s="52"/>
      <c r="B89" s="53"/>
      <c r="C89" s="53" t="s">
        <v>126</v>
      </c>
      <c r="D89" s="59" t="s">
        <v>207</v>
      </c>
      <c r="E89" s="62"/>
      <c r="F89" s="60"/>
      <c r="G89" s="57"/>
      <c r="J89" s="28"/>
      <c r="K89" s="28"/>
      <c r="L89" s="29"/>
    </row>
    <row r="90" s="25" customFormat="1" customHeight="1" spans="1:12">
      <c r="A90" s="52"/>
      <c r="B90" s="53"/>
      <c r="C90" s="53" t="s">
        <v>132</v>
      </c>
      <c r="D90" s="59" t="s">
        <v>208</v>
      </c>
      <c r="E90" s="62"/>
      <c r="F90" s="60"/>
      <c r="G90" s="57"/>
      <c r="J90" s="28"/>
      <c r="K90" s="28"/>
      <c r="L90" s="29"/>
    </row>
    <row r="91" s="25" customFormat="1" customHeight="1" spans="1:12">
      <c r="A91" s="52">
        <v>214</v>
      </c>
      <c r="B91" s="53"/>
      <c r="C91" s="53"/>
      <c r="D91" s="66" t="s">
        <v>209</v>
      </c>
      <c r="E91" s="67">
        <v>200</v>
      </c>
      <c r="F91" s="60"/>
      <c r="G91" s="68">
        <v>200</v>
      </c>
      <c r="J91" s="28"/>
      <c r="K91" s="28"/>
      <c r="L91" s="29"/>
    </row>
    <row r="92" s="25" customFormat="1" customHeight="1" spans="1:12">
      <c r="A92" s="52"/>
      <c r="B92" s="53" t="s">
        <v>150</v>
      </c>
      <c r="C92" s="53"/>
      <c r="D92" s="69" t="s">
        <v>57</v>
      </c>
      <c r="E92" s="67"/>
      <c r="F92" s="60"/>
      <c r="G92" s="68"/>
      <c r="J92" s="28"/>
      <c r="K92" s="28"/>
      <c r="L92" s="29"/>
    </row>
    <row r="93" s="25" customFormat="1" customHeight="1" spans="1:12">
      <c r="A93" s="52"/>
      <c r="B93" s="53"/>
      <c r="C93" s="53" t="s">
        <v>122</v>
      </c>
      <c r="D93" s="70" t="s">
        <v>210</v>
      </c>
      <c r="E93" s="67"/>
      <c r="F93" s="60"/>
      <c r="G93" s="68"/>
      <c r="J93" s="28"/>
      <c r="K93" s="28"/>
      <c r="L93" s="29"/>
    </row>
    <row r="94" s="25" customFormat="1" customHeight="1" spans="1:12">
      <c r="A94" s="52"/>
      <c r="B94" s="53"/>
      <c r="C94" s="53" t="s">
        <v>124</v>
      </c>
      <c r="D94" s="70" t="s">
        <v>211</v>
      </c>
      <c r="E94" s="67"/>
      <c r="F94" s="60"/>
      <c r="G94" s="68"/>
      <c r="J94" s="28"/>
      <c r="K94" s="28"/>
      <c r="L94" s="29"/>
    </row>
    <row r="95" s="25" customFormat="1" customHeight="1" spans="1:12">
      <c r="A95" s="52"/>
      <c r="B95" s="53"/>
      <c r="C95" s="53" t="s">
        <v>126</v>
      </c>
      <c r="D95" s="70" t="s">
        <v>212</v>
      </c>
      <c r="E95" s="67"/>
      <c r="F95" s="60"/>
      <c r="G95" s="68"/>
      <c r="J95" s="28"/>
      <c r="K95" s="28"/>
      <c r="L95" s="29"/>
    </row>
    <row r="96" s="25" customFormat="1" customHeight="1" spans="1:12">
      <c r="A96" s="52"/>
      <c r="B96" s="53"/>
      <c r="C96" s="53" t="s">
        <v>132</v>
      </c>
      <c r="D96" s="70" t="s">
        <v>213</v>
      </c>
      <c r="E96" s="67"/>
      <c r="F96" s="60"/>
      <c r="G96" s="68"/>
      <c r="J96" s="28"/>
      <c r="K96" s="28"/>
      <c r="L96" s="29"/>
    </row>
    <row r="97" s="25" customFormat="1" customHeight="1" spans="1:12">
      <c r="A97" s="52"/>
      <c r="B97" s="53" t="s">
        <v>214</v>
      </c>
      <c r="C97" s="53"/>
      <c r="D97" s="70" t="s">
        <v>215</v>
      </c>
      <c r="E97" s="67"/>
      <c r="F97" s="60"/>
      <c r="G97" s="68"/>
      <c r="J97" s="28"/>
      <c r="K97" s="28"/>
      <c r="L97" s="29"/>
    </row>
    <row r="98" s="25" customFormat="1" customHeight="1" spans="1:12">
      <c r="A98" s="52"/>
      <c r="B98" s="53"/>
      <c r="C98" s="53" t="s">
        <v>122</v>
      </c>
      <c r="D98" s="70" t="s">
        <v>212</v>
      </c>
      <c r="E98" s="67"/>
      <c r="F98" s="60"/>
      <c r="G98" s="68"/>
      <c r="J98" s="28"/>
      <c r="K98" s="28"/>
      <c r="L98" s="29"/>
    </row>
    <row r="99" s="25" customFormat="1" customHeight="1" spans="1:12">
      <c r="A99" s="52"/>
      <c r="B99" s="53"/>
      <c r="C99" s="53" t="s">
        <v>124</v>
      </c>
      <c r="D99" s="70" t="s">
        <v>216</v>
      </c>
      <c r="E99" s="67"/>
      <c r="F99" s="60"/>
      <c r="G99" s="68"/>
      <c r="J99" s="28"/>
      <c r="K99" s="28"/>
      <c r="L99" s="29"/>
    </row>
    <row r="100" s="25" customFormat="1" customHeight="1" spans="1:12">
      <c r="A100" s="52"/>
      <c r="B100" s="53"/>
      <c r="C100" s="53" t="s">
        <v>126</v>
      </c>
      <c r="D100" s="70" t="s">
        <v>217</v>
      </c>
      <c r="E100" s="67"/>
      <c r="F100" s="60"/>
      <c r="G100" s="68"/>
      <c r="J100" s="28"/>
      <c r="K100" s="28"/>
      <c r="L100" s="29"/>
    </row>
    <row r="101" s="25" customFormat="1" customHeight="1" spans="1:12">
      <c r="A101" s="52"/>
      <c r="B101" s="53"/>
      <c r="C101" s="53" t="s">
        <v>132</v>
      </c>
      <c r="D101" s="70" t="s">
        <v>218</v>
      </c>
      <c r="E101" s="67"/>
      <c r="F101" s="60"/>
      <c r="G101" s="68"/>
      <c r="J101" s="28"/>
      <c r="K101" s="28"/>
      <c r="L101" s="29"/>
    </row>
    <row r="102" s="25" customFormat="1" customHeight="1" spans="1:12">
      <c r="A102" s="52"/>
      <c r="B102" s="53">
        <v>63</v>
      </c>
      <c r="C102" s="53"/>
      <c r="D102" s="56" t="s">
        <v>58</v>
      </c>
      <c r="E102" s="61">
        <v>200</v>
      </c>
      <c r="F102" s="60"/>
      <c r="G102" s="57">
        <v>200</v>
      </c>
      <c r="J102" s="28"/>
      <c r="K102" s="28"/>
      <c r="L102" s="29"/>
    </row>
    <row r="103" s="25" customFormat="1" customHeight="1" spans="1:12">
      <c r="A103" s="52"/>
      <c r="B103" s="53"/>
      <c r="C103" s="53" t="s">
        <v>122</v>
      </c>
      <c r="D103" s="59" t="s">
        <v>219</v>
      </c>
      <c r="E103" s="61"/>
      <c r="F103" s="60"/>
      <c r="G103" s="57"/>
      <c r="J103" s="28"/>
      <c r="K103" s="28"/>
      <c r="L103" s="29"/>
    </row>
    <row r="104" s="25" customFormat="1" customHeight="1" spans="1:12">
      <c r="A104" s="52"/>
      <c r="B104" s="53"/>
      <c r="C104" s="53" t="s">
        <v>124</v>
      </c>
      <c r="D104" s="59" t="s">
        <v>220</v>
      </c>
      <c r="E104" s="61"/>
      <c r="F104" s="60"/>
      <c r="G104" s="57"/>
      <c r="J104" s="28"/>
      <c r="K104" s="28"/>
      <c r="L104" s="29"/>
    </row>
    <row r="105" s="25" customFormat="1" customHeight="1" spans="1:12">
      <c r="A105" s="52"/>
      <c r="B105" s="53"/>
      <c r="C105" s="53" t="s">
        <v>126</v>
      </c>
      <c r="D105" s="59" t="s">
        <v>221</v>
      </c>
      <c r="E105" s="61"/>
      <c r="F105" s="60"/>
      <c r="G105" s="57"/>
      <c r="J105" s="28"/>
      <c r="K105" s="28"/>
      <c r="L105" s="29"/>
    </row>
    <row r="106" s="25" customFormat="1" customHeight="1" spans="1:12">
      <c r="A106" s="52"/>
      <c r="B106" s="53"/>
      <c r="C106" s="53" t="s">
        <v>132</v>
      </c>
      <c r="D106" s="59" t="s">
        <v>222</v>
      </c>
      <c r="E106" s="61">
        <v>200</v>
      </c>
      <c r="F106" s="60"/>
      <c r="G106" s="57">
        <v>200</v>
      </c>
      <c r="J106" s="28"/>
      <c r="K106" s="28"/>
      <c r="L106" s="29"/>
    </row>
    <row r="107" s="25" customFormat="1" customHeight="1" spans="1:12">
      <c r="A107" s="52"/>
      <c r="B107" s="53" t="s">
        <v>223</v>
      </c>
      <c r="C107" s="53"/>
      <c r="D107" s="59" t="s">
        <v>224</v>
      </c>
      <c r="E107" s="61"/>
      <c r="F107" s="60"/>
      <c r="G107" s="57"/>
      <c r="J107" s="28"/>
      <c r="K107" s="28"/>
      <c r="L107" s="29"/>
    </row>
    <row r="108" s="25" customFormat="1" customHeight="1" spans="1:12">
      <c r="A108" s="52"/>
      <c r="B108" s="53"/>
      <c r="C108" s="53" t="s">
        <v>122</v>
      </c>
      <c r="D108" s="59" t="s">
        <v>225</v>
      </c>
      <c r="E108" s="61"/>
      <c r="F108" s="60"/>
      <c r="G108" s="57"/>
      <c r="J108" s="28"/>
      <c r="K108" s="28"/>
      <c r="L108" s="29"/>
    </row>
    <row r="109" s="25" customFormat="1" customHeight="1" spans="1:12">
      <c r="A109" s="52"/>
      <c r="B109" s="53"/>
      <c r="C109" s="53" t="s">
        <v>124</v>
      </c>
      <c r="D109" s="59" t="s">
        <v>226</v>
      </c>
      <c r="E109" s="61"/>
      <c r="F109" s="60"/>
      <c r="G109" s="57"/>
      <c r="J109" s="28"/>
      <c r="K109" s="28"/>
      <c r="L109" s="29"/>
    </row>
    <row r="110" s="25" customFormat="1" customHeight="1" spans="1:12">
      <c r="A110" s="52"/>
      <c r="B110" s="53"/>
      <c r="C110" s="53" t="s">
        <v>126</v>
      </c>
      <c r="D110" s="59" t="s">
        <v>227</v>
      </c>
      <c r="E110" s="61"/>
      <c r="F110" s="60"/>
      <c r="G110" s="57"/>
      <c r="J110" s="28"/>
      <c r="K110" s="28"/>
      <c r="L110" s="29"/>
    </row>
    <row r="111" s="25" customFormat="1" customHeight="1" spans="1:12">
      <c r="A111" s="52"/>
      <c r="B111" s="53"/>
      <c r="C111" s="53" t="s">
        <v>128</v>
      </c>
      <c r="D111" s="59" t="s">
        <v>228</v>
      </c>
      <c r="E111" s="61"/>
      <c r="F111" s="60"/>
      <c r="G111" s="57"/>
      <c r="J111" s="28"/>
      <c r="K111" s="28"/>
      <c r="L111" s="29"/>
    </row>
    <row r="112" s="25" customFormat="1" customHeight="1" spans="1:12">
      <c r="A112" s="52"/>
      <c r="B112" s="53"/>
      <c r="C112" s="53" t="s">
        <v>130</v>
      </c>
      <c r="D112" s="59" t="s">
        <v>229</v>
      </c>
      <c r="E112" s="61"/>
      <c r="F112" s="60"/>
      <c r="G112" s="57"/>
      <c r="J112" s="28"/>
      <c r="K112" s="28"/>
      <c r="L112" s="29"/>
    </row>
    <row r="113" s="25" customFormat="1" customHeight="1" spans="1:12">
      <c r="A113" s="52"/>
      <c r="B113" s="53"/>
      <c r="C113" s="53" t="s">
        <v>168</v>
      </c>
      <c r="D113" s="59" t="s">
        <v>230</v>
      </c>
      <c r="E113" s="61"/>
      <c r="F113" s="60"/>
      <c r="G113" s="57"/>
      <c r="J113" s="28"/>
      <c r="K113" s="28"/>
      <c r="L113" s="29"/>
    </row>
    <row r="114" s="25" customFormat="1" customHeight="1" spans="1:12">
      <c r="A114" s="52"/>
      <c r="B114" s="53"/>
      <c r="C114" s="53" t="s">
        <v>135</v>
      </c>
      <c r="D114" s="59" t="s">
        <v>231</v>
      </c>
      <c r="E114" s="61"/>
      <c r="F114" s="60"/>
      <c r="G114" s="57"/>
      <c r="J114" s="28"/>
      <c r="K114" s="28"/>
      <c r="L114" s="29"/>
    </row>
    <row r="115" s="25" customFormat="1" customHeight="1" spans="1:12">
      <c r="A115" s="52"/>
      <c r="B115" s="53"/>
      <c r="C115" s="53" t="s">
        <v>132</v>
      </c>
      <c r="D115" s="59" t="s">
        <v>232</v>
      </c>
      <c r="E115" s="61"/>
      <c r="F115" s="60"/>
      <c r="G115" s="57"/>
      <c r="J115" s="28"/>
      <c r="K115" s="28"/>
      <c r="L115" s="29"/>
    </row>
    <row r="116" s="25" customFormat="1" customHeight="1" spans="1:12">
      <c r="A116" s="52"/>
      <c r="B116" s="53" t="s">
        <v>233</v>
      </c>
      <c r="C116" s="53"/>
      <c r="D116" s="59" t="s">
        <v>234</v>
      </c>
      <c r="E116" s="61"/>
      <c r="F116" s="60"/>
      <c r="G116" s="57"/>
      <c r="J116" s="28"/>
      <c r="K116" s="28"/>
      <c r="L116" s="29"/>
    </row>
    <row r="117" s="25" customFormat="1" customHeight="1" spans="1:12">
      <c r="A117" s="52"/>
      <c r="B117" s="53"/>
      <c r="C117" s="53" t="s">
        <v>122</v>
      </c>
      <c r="D117" s="59" t="s">
        <v>235</v>
      </c>
      <c r="E117" s="61"/>
      <c r="F117" s="60"/>
      <c r="G117" s="57"/>
      <c r="J117" s="28"/>
      <c r="K117" s="28"/>
      <c r="L117" s="29"/>
    </row>
    <row r="118" s="25" customFormat="1" customHeight="1" spans="1:12">
      <c r="A118" s="52"/>
      <c r="B118" s="53"/>
      <c r="C118" s="53" t="s">
        <v>124</v>
      </c>
      <c r="D118" s="59" t="s">
        <v>236</v>
      </c>
      <c r="E118" s="61"/>
      <c r="F118" s="60"/>
      <c r="G118" s="57"/>
      <c r="J118" s="28"/>
      <c r="K118" s="28"/>
      <c r="L118" s="29"/>
    </row>
    <row r="119" s="25" customFormat="1" customHeight="1" spans="1:12">
      <c r="A119" s="52"/>
      <c r="B119" s="53"/>
      <c r="C119" s="53" t="s">
        <v>126</v>
      </c>
      <c r="D119" s="59" t="s">
        <v>237</v>
      </c>
      <c r="E119" s="61"/>
      <c r="F119" s="60"/>
      <c r="G119" s="57"/>
      <c r="J119" s="28"/>
      <c r="K119" s="28"/>
      <c r="L119" s="29"/>
    </row>
    <row r="120" s="25" customFormat="1" customHeight="1" spans="1:12">
      <c r="A120" s="52"/>
      <c r="B120" s="53"/>
      <c r="C120" s="53" t="s">
        <v>128</v>
      </c>
      <c r="D120" s="59" t="s">
        <v>238</v>
      </c>
      <c r="E120" s="61"/>
      <c r="F120" s="60"/>
      <c r="G120" s="57"/>
      <c r="J120" s="28"/>
      <c r="K120" s="28"/>
      <c r="L120" s="29"/>
    </row>
    <row r="121" s="25" customFormat="1" customHeight="1" spans="1:12">
      <c r="A121" s="52"/>
      <c r="B121" s="53"/>
      <c r="C121" s="53" t="s">
        <v>130</v>
      </c>
      <c r="D121" s="59" t="s">
        <v>239</v>
      </c>
      <c r="E121" s="61"/>
      <c r="F121" s="60"/>
      <c r="G121" s="57"/>
      <c r="J121" s="28"/>
      <c r="K121" s="28"/>
      <c r="L121" s="29"/>
    </row>
    <row r="122" s="25" customFormat="1" customHeight="1" spans="1:12">
      <c r="A122" s="52"/>
      <c r="B122" s="53"/>
      <c r="C122" s="53" t="s">
        <v>132</v>
      </c>
      <c r="D122" s="59" t="s">
        <v>240</v>
      </c>
      <c r="E122" s="61"/>
      <c r="F122" s="60"/>
      <c r="G122" s="57"/>
      <c r="J122" s="28"/>
      <c r="K122" s="28"/>
      <c r="L122" s="29"/>
    </row>
    <row r="123" s="25" customFormat="1" customHeight="1" spans="1:12">
      <c r="A123" s="52"/>
      <c r="B123" s="53" t="s">
        <v>204</v>
      </c>
      <c r="C123" s="53"/>
      <c r="D123" s="59" t="s">
        <v>59</v>
      </c>
      <c r="E123" s="61"/>
      <c r="F123" s="60"/>
      <c r="G123" s="57"/>
      <c r="J123" s="28"/>
      <c r="K123" s="28"/>
      <c r="L123" s="29"/>
    </row>
    <row r="124" s="25" customFormat="1" customHeight="1" spans="1:12">
      <c r="A124" s="52"/>
      <c r="B124" s="53"/>
      <c r="C124" s="53" t="s">
        <v>122</v>
      </c>
      <c r="D124" s="59" t="s">
        <v>241</v>
      </c>
      <c r="E124" s="61"/>
      <c r="F124" s="60"/>
      <c r="G124" s="57"/>
      <c r="J124" s="28"/>
      <c r="K124" s="28"/>
      <c r="L124" s="29"/>
    </row>
    <row r="125" s="25" customFormat="1" customHeight="1" spans="1:12">
      <c r="A125" s="52"/>
      <c r="B125" s="53"/>
      <c r="C125" s="53" t="s">
        <v>124</v>
      </c>
      <c r="D125" s="59" t="s">
        <v>242</v>
      </c>
      <c r="E125" s="61"/>
      <c r="F125" s="60"/>
      <c r="G125" s="57"/>
      <c r="J125" s="28"/>
      <c r="K125" s="28"/>
      <c r="L125" s="29"/>
    </row>
    <row r="126" s="25" customFormat="1" customHeight="1" spans="1:12">
      <c r="A126" s="52"/>
      <c r="B126" s="53"/>
      <c r="C126" s="53" t="s">
        <v>126</v>
      </c>
      <c r="D126" s="59" t="s">
        <v>243</v>
      </c>
      <c r="E126" s="61"/>
      <c r="F126" s="60"/>
      <c r="G126" s="57"/>
      <c r="J126" s="28"/>
      <c r="K126" s="28"/>
      <c r="L126" s="29"/>
    </row>
    <row r="127" s="25" customFormat="1" customHeight="1" spans="1:12">
      <c r="A127" s="52"/>
      <c r="B127" s="53"/>
      <c r="C127" s="53" t="s">
        <v>128</v>
      </c>
      <c r="D127" s="59" t="s">
        <v>244</v>
      </c>
      <c r="E127" s="61"/>
      <c r="F127" s="60"/>
      <c r="G127" s="57"/>
      <c r="J127" s="28"/>
      <c r="K127" s="28"/>
      <c r="L127" s="29"/>
    </row>
    <row r="128" s="25" customFormat="1" customHeight="1" spans="1:12">
      <c r="A128" s="52"/>
      <c r="B128" s="53"/>
      <c r="C128" s="53" t="s">
        <v>168</v>
      </c>
      <c r="D128" s="59" t="s">
        <v>245</v>
      </c>
      <c r="E128" s="61"/>
      <c r="F128" s="60"/>
      <c r="G128" s="57"/>
      <c r="J128" s="28"/>
      <c r="K128" s="28"/>
      <c r="L128" s="29"/>
    </row>
    <row r="129" s="25" customFormat="1" customHeight="1" spans="1:12">
      <c r="A129" s="52"/>
      <c r="B129" s="53"/>
      <c r="C129" s="53" t="s">
        <v>135</v>
      </c>
      <c r="D129" s="59" t="s">
        <v>246</v>
      </c>
      <c r="E129" s="61"/>
      <c r="F129" s="60"/>
      <c r="G129" s="57"/>
      <c r="J129" s="28"/>
      <c r="K129" s="28"/>
      <c r="L129" s="29"/>
    </row>
    <row r="130" s="25" customFormat="1" customHeight="1" spans="1:12">
      <c r="A130" s="52"/>
      <c r="B130" s="53"/>
      <c r="C130" s="53" t="s">
        <v>162</v>
      </c>
      <c r="D130" s="59" t="s">
        <v>247</v>
      </c>
      <c r="E130" s="61"/>
      <c r="F130" s="60"/>
      <c r="G130" s="57"/>
      <c r="J130" s="28"/>
      <c r="K130" s="28"/>
      <c r="L130" s="29"/>
    </row>
    <row r="131" s="25" customFormat="1" customHeight="1" spans="1:12">
      <c r="A131" s="52"/>
      <c r="B131" s="53"/>
      <c r="C131" s="53" t="s">
        <v>132</v>
      </c>
      <c r="D131" s="59" t="s">
        <v>248</v>
      </c>
      <c r="E131" s="61"/>
      <c r="F131" s="60"/>
      <c r="G131" s="57"/>
      <c r="J131" s="28"/>
      <c r="K131" s="28"/>
      <c r="L131" s="29"/>
    </row>
    <row r="132" s="25" customFormat="1" customHeight="1" spans="1:12">
      <c r="A132" s="52">
        <v>215</v>
      </c>
      <c r="B132" s="53"/>
      <c r="C132" s="53"/>
      <c r="D132" s="71" t="s">
        <v>249</v>
      </c>
      <c r="E132" s="61"/>
      <c r="F132" s="60"/>
      <c r="G132" s="57"/>
      <c r="J132" s="28"/>
      <c r="K132" s="28"/>
      <c r="L132" s="29"/>
    </row>
    <row r="133" s="25" customFormat="1" customHeight="1" spans="1:12">
      <c r="A133" s="52"/>
      <c r="B133" s="53" t="s">
        <v>150</v>
      </c>
      <c r="C133" s="53"/>
      <c r="D133" s="59" t="s">
        <v>250</v>
      </c>
      <c r="E133" s="61"/>
      <c r="F133" s="60"/>
      <c r="G133" s="57"/>
      <c r="J133" s="28"/>
      <c r="K133" s="28"/>
      <c r="L133" s="29"/>
    </row>
    <row r="134" s="25" customFormat="1" customHeight="1" spans="1:12">
      <c r="A134" s="52"/>
      <c r="B134" s="53"/>
      <c r="C134" s="53" t="s">
        <v>122</v>
      </c>
      <c r="D134" s="59" t="s">
        <v>251</v>
      </c>
      <c r="E134" s="61"/>
      <c r="F134" s="60"/>
      <c r="G134" s="57"/>
      <c r="J134" s="28"/>
      <c r="K134" s="28"/>
      <c r="L134" s="29"/>
    </row>
    <row r="135" s="25" customFormat="1" customHeight="1" spans="1:12">
      <c r="A135" s="52"/>
      <c r="B135" s="53"/>
      <c r="C135" s="53" t="s">
        <v>124</v>
      </c>
      <c r="D135" s="59" t="s">
        <v>252</v>
      </c>
      <c r="E135" s="61"/>
      <c r="F135" s="60"/>
      <c r="G135" s="57"/>
      <c r="J135" s="28"/>
      <c r="K135" s="28"/>
      <c r="L135" s="29"/>
    </row>
    <row r="136" s="25" customFormat="1" customHeight="1" spans="1:12">
      <c r="A136" s="52"/>
      <c r="B136" s="53"/>
      <c r="C136" s="53" t="s">
        <v>126</v>
      </c>
      <c r="D136" s="59" t="s">
        <v>253</v>
      </c>
      <c r="E136" s="61"/>
      <c r="F136" s="60"/>
      <c r="G136" s="57"/>
      <c r="J136" s="28"/>
      <c r="K136" s="28"/>
      <c r="L136" s="29"/>
    </row>
    <row r="137" s="25" customFormat="1" customHeight="1" spans="1:12">
      <c r="A137" s="52"/>
      <c r="B137" s="53"/>
      <c r="C137" s="53" t="s">
        <v>128</v>
      </c>
      <c r="D137" s="59" t="s">
        <v>254</v>
      </c>
      <c r="E137" s="61"/>
      <c r="F137" s="60"/>
      <c r="G137" s="57"/>
      <c r="J137" s="28"/>
      <c r="K137" s="28"/>
      <c r="L137" s="29"/>
    </row>
    <row r="138" s="25" customFormat="1" customHeight="1" spans="1:12">
      <c r="A138" s="52"/>
      <c r="B138" s="53"/>
      <c r="C138" s="53" t="s">
        <v>130</v>
      </c>
      <c r="D138" s="59" t="s">
        <v>255</v>
      </c>
      <c r="E138" s="61"/>
      <c r="F138" s="60"/>
      <c r="G138" s="57"/>
      <c r="J138" s="28"/>
      <c r="K138" s="28"/>
      <c r="L138" s="29"/>
    </row>
    <row r="139" s="25" customFormat="1" customHeight="1" spans="1:12">
      <c r="A139" s="52"/>
      <c r="B139" s="53"/>
      <c r="C139" s="53" t="s">
        <v>132</v>
      </c>
      <c r="D139" s="59" t="s">
        <v>256</v>
      </c>
      <c r="E139" s="61"/>
      <c r="F139" s="60"/>
      <c r="G139" s="57"/>
      <c r="J139" s="28"/>
      <c r="K139" s="28"/>
      <c r="L139" s="29"/>
    </row>
    <row r="140" s="25" customFormat="1" customHeight="1" spans="1:12">
      <c r="A140" s="52"/>
      <c r="B140" s="53" t="s">
        <v>214</v>
      </c>
      <c r="C140" s="35"/>
      <c r="D140" s="59" t="s">
        <v>257</v>
      </c>
      <c r="E140" s="61"/>
      <c r="F140" s="60"/>
      <c r="G140" s="57"/>
      <c r="J140" s="28"/>
      <c r="K140" s="28"/>
      <c r="L140" s="29"/>
    </row>
    <row r="141" s="25" customFormat="1" customHeight="1" spans="1:12">
      <c r="A141" s="52"/>
      <c r="B141" s="53"/>
      <c r="C141" s="53" t="s">
        <v>122</v>
      </c>
      <c r="D141" s="59" t="s">
        <v>258</v>
      </c>
      <c r="E141" s="61"/>
      <c r="F141" s="60"/>
      <c r="G141" s="57"/>
      <c r="J141" s="28"/>
      <c r="K141" s="28"/>
      <c r="L141" s="29"/>
    </row>
    <row r="142" s="25" customFormat="1" customHeight="1" spans="1:12">
      <c r="A142" s="52"/>
      <c r="B142" s="53"/>
      <c r="C142" s="53" t="s">
        <v>124</v>
      </c>
      <c r="D142" s="59" t="s">
        <v>259</v>
      </c>
      <c r="E142" s="61"/>
      <c r="F142" s="60"/>
      <c r="G142" s="57"/>
      <c r="J142" s="28"/>
      <c r="K142" s="28"/>
      <c r="L142" s="29"/>
    </row>
    <row r="143" s="25" customFormat="1" customHeight="1" spans="1:12">
      <c r="A143" s="52"/>
      <c r="B143" s="53"/>
      <c r="C143" s="53" t="s">
        <v>132</v>
      </c>
      <c r="D143" s="59" t="s">
        <v>260</v>
      </c>
      <c r="E143" s="61"/>
      <c r="F143" s="60"/>
      <c r="G143" s="57"/>
      <c r="J143" s="28"/>
      <c r="K143" s="28"/>
      <c r="L143" s="29"/>
    </row>
    <row r="144" s="25" customFormat="1" customHeight="1" spans="1:12">
      <c r="A144" s="52">
        <v>216</v>
      </c>
      <c r="B144" s="53"/>
      <c r="C144" s="53"/>
      <c r="D144" s="66" t="s">
        <v>261</v>
      </c>
      <c r="E144" s="67"/>
      <c r="F144" s="60"/>
      <c r="G144" s="68"/>
      <c r="J144" s="28"/>
      <c r="K144" s="28"/>
      <c r="L144" s="29"/>
    </row>
    <row r="145" s="25" customFormat="1" customHeight="1" spans="1:12">
      <c r="A145" s="52"/>
      <c r="B145" s="53" t="s">
        <v>150</v>
      </c>
      <c r="C145" s="53"/>
      <c r="D145" s="56" t="s">
        <v>64</v>
      </c>
      <c r="E145" s="57"/>
      <c r="F145" s="60"/>
      <c r="G145" s="57"/>
      <c r="J145" s="28"/>
      <c r="K145" s="28"/>
      <c r="L145" s="29"/>
    </row>
    <row r="146" s="25" customFormat="1" customHeight="1" spans="1:12">
      <c r="A146" s="52"/>
      <c r="B146" s="53"/>
      <c r="C146" s="53" t="s">
        <v>122</v>
      </c>
      <c r="D146" s="56" t="s">
        <v>262</v>
      </c>
      <c r="E146" s="57"/>
      <c r="F146" s="60"/>
      <c r="G146" s="57"/>
      <c r="J146" s="28"/>
      <c r="K146" s="28"/>
      <c r="L146" s="29"/>
    </row>
    <row r="147" s="25" customFormat="1" customHeight="1" spans="1:12">
      <c r="A147" s="52"/>
      <c r="B147" s="53"/>
      <c r="C147" s="53" t="s">
        <v>124</v>
      </c>
      <c r="D147" s="56" t="s">
        <v>263</v>
      </c>
      <c r="E147" s="57"/>
      <c r="F147" s="60"/>
      <c r="G147" s="57"/>
      <c r="J147" s="28"/>
      <c r="K147" s="28"/>
      <c r="L147" s="29"/>
    </row>
    <row r="148" s="25" customFormat="1" customHeight="1" spans="1:12">
      <c r="A148" s="52"/>
      <c r="B148" s="53"/>
      <c r="C148" s="53" t="s">
        <v>126</v>
      </c>
      <c r="D148" s="56" t="s">
        <v>264</v>
      </c>
      <c r="E148" s="57"/>
      <c r="F148" s="60"/>
      <c r="G148" s="57"/>
      <c r="J148" s="28"/>
      <c r="K148" s="28"/>
      <c r="L148" s="29"/>
    </row>
    <row r="149" s="25" customFormat="1" customHeight="1" spans="1:12">
      <c r="A149" s="52"/>
      <c r="B149" s="53"/>
      <c r="C149" s="53" t="s">
        <v>128</v>
      </c>
      <c r="D149" s="59" t="s">
        <v>265</v>
      </c>
      <c r="E149" s="57"/>
      <c r="F149" s="60"/>
      <c r="G149" s="57"/>
      <c r="J149" s="28"/>
      <c r="K149" s="28"/>
      <c r="L149" s="29"/>
    </row>
    <row r="150" s="25" customFormat="1" customHeight="1" spans="1:12">
      <c r="A150" s="52"/>
      <c r="B150" s="53"/>
      <c r="C150" s="53" t="s">
        <v>132</v>
      </c>
      <c r="D150" s="59" t="s">
        <v>266</v>
      </c>
      <c r="E150" s="57"/>
      <c r="F150" s="60"/>
      <c r="G150" s="57"/>
      <c r="J150" s="28"/>
      <c r="K150" s="28"/>
      <c r="L150" s="29"/>
    </row>
    <row r="151" s="25" customFormat="1" customHeight="1" spans="1:12">
      <c r="A151" s="52">
        <v>217</v>
      </c>
      <c r="B151" s="53"/>
      <c r="C151" s="53"/>
      <c r="D151" s="71" t="s">
        <v>267</v>
      </c>
      <c r="E151" s="57"/>
      <c r="F151" s="60"/>
      <c r="G151" s="57"/>
      <c r="J151" s="28"/>
      <c r="K151" s="28"/>
      <c r="L151" s="29"/>
    </row>
    <row r="152" s="25" customFormat="1" customHeight="1" spans="1:12">
      <c r="A152" s="52"/>
      <c r="B152" s="53" t="s">
        <v>128</v>
      </c>
      <c r="C152" s="53"/>
      <c r="D152" s="59" t="s">
        <v>268</v>
      </c>
      <c r="E152" s="57"/>
      <c r="F152" s="60"/>
      <c r="G152" s="57"/>
      <c r="J152" s="28"/>
      <c r="K152" s="28"/>
      <c r="L152" s="29"/>
    </row>
    <row r="153" s="25" customFormat="1" customHeight="1" spans="1:12">
      <c r="A153" s="52"/>
      <c r="B153" s="53"/>
      <c r="C153" s="53" t="s">
        <v>124</v>
      </c>
      <c r="D153" s="59" t="s">
        <v>269</v>
      </c>
      <c r="E153" s="57"/>
      <c r="F153" s="60"/>
      <c r="G153" s="57"/>
      <c r="J153" s="28"/>
      <c r="K153" s="28"/>
      <c r="L153" s="29"/>
    </row>
    <row r="154" s="25" customFormat="1" customHeight="1" spans="1:12">
      <c r="A154" s="52"/>
      <c r="B154" s="53"/>
      <c r="C154" s="53" t="s">
        <v>126</v>
      </c>
      <c r="D154" s="59" t="s">
        <v>270</v>
      </c>
      <c r="E154" s="57"/>
      <c r="F154" s="60"/>
      <c r="G154" s="57"/>
      <c r="J154" s="28"/>
      <c r="K154" s="28"/>
      <c r="L154" s="29"/>
    </row>
    <row r="155" s="25" customFormat="1" customHeight="1" spans="1:12">
      <c r="A155" s="52">
        <v>229</v>
      </c>
      <c r="B155" s="53"/>
      <c r="C155" s="53"/>
      <c r="D155" s="72" t="s">
        <v>271</v>
      </c>
      <c r="E155" s="55">
        <f>E157+E166</f>
        <v>8559</v>
      </c>
      <c r="F155" s="60"/>
      <c r="G155" s="68">
        <v>8559</v>
      </c>
      <c r="J155" s="28"/>
      <c r="K155" s="28"/>
      <c r="L155" s="29"/>
    </row>
    <row r="156" s="25" customFormat="1" customHeight="1" spans="1:12">
      <c r="A156" s="52"/>
      <c r="B156" s="53" t="s">
        <v>128</v>
      </c>
      <c r="C156" s="53"/>
      <c r="D156" s="73" t="s">
        <v>66</v>
      </c>
      <c r="E156" s="55"/>
      <c r="F156" s="60"/>
      <c r="G156" s="68"/>
      <c r="J156" s="28"/>
      <c r="K156" s="28"/>
      <c r="L156" s="29"/>
    </row>
    <row r="157" s="25" customFormat="1" customHeight="1" spans="1:12">
      <c r="A157" s="52"/>
      <c r="B157" s="53" t="s">
        <v>162</v>
      </c>
      <c r="C157" s="53"/>
      <c r="D157" s="56" t="s">
        <v>67</v>
      </c>
      <c r="E157" s="61">
        <v>500</v>
      </c>
      <c r="F157" s="60"/>
      <c r="G157" s="57">
        <v>500</v>
      </c>
      <c r="J157" s="28"/>
      <c r="K157" s="28"/>
      <c r="L157" s="29"/>
    </row>
    <row r="158" s="25" customFormat="1" customHeight="1" spans="1:12">
      <c r="A158" s="52"/>
      <c r="B158" s="53"/>
      <c r="C158" s="53" t="s">
        <v>124</v>
      </c>
      <c r="D158" s="56" t="s">
        <v>272</v>
      </c>
      <c r="E158" s="61"/>
      <c r="F158" s="60"/>
      <c r="G158" s="57"/>
      <c r="J158" s="28"/>
      <c r="K158" s="28"/>
      <c r="L158" s="29"/>
    </row>
    <row r="159" s="25" customFormat="1" customHeight="1" spans="1:12">
      <c r="A159" s="52"/>
      <c r="B159" s="53"/>
      <c r="C159" s="53" t="s">
        <v>126</v>
      </c>
      <c r="D159" s="56" t="s">
        <v>273</v>
      </c>
      <c r="E159" s="61"/>
      <c r="F159" s="60"/>
      <c r="G159" s="57"/>
      <c r="J159" s="28"/>
      <c r="K159" s="28"/>
      <c r="L159" s="29"/>
    </row>
    <row r="160" s="25" customFormat="1" customHeight="1" spans="1:12">
      <c r="A160" s="52"/>
      <c r="B160" s="53"/>
      <c r="C160" s="53" t="s">
        <v>128</v>
      </c>
      <c r="D160" s="59" t="s">
        <v>274</v>
      </c>
      <c r="E160" s="61">
        <v>500</v>
      </c>
      <c r="F160" s="60"/>
      <c r="G160" s="57">
        <v>500</v>
      </c>
      <c r="J160" s="28"/>
      <c r="K160" s="28"/>
      <c r="L160" s="29"/>
    </row>
    <row r="161" s="25" customFormat="1" customHeight="1" spans="1:12">
      <c r="A161" s="52"/>
      <c r="B161" s="53"/>
      <c r="C161" s="53" t="s">
        <v>130</v>
      </c>
      <c r="D161" s="59" t="s">
        <v>275</v>
      </c>
      <c r="E161" s="61"/>
      <c r="F161" s="60"/>
      <c r="G161" s="57"/>
      <c r="J161" s="28"/>
      <c r="K161" s="28"/>
      <c r="L161" s="29"/>
    </row>
    <row r="162" s="25" customFormat="1" customHeight="1" spans="1:12">
      <c r="A162" s="52"/>
      <c r="B162" s="53"/>
      <c r="C162" s="53" t="s">
        <v>168</v>
      </c>
      <c r="D162" s="59" t="s">
        <v>276</v>
      </c>
      <c r="E162" s="61"/>
      <c r="F162" s="60"/>
      <c r="G162" s="57"/>
      <c r="J162" s="28"/>
      <c r="K162" s="28"/>
      <c r="L162" s="29"/>
    </row>
    <row r="163" s="25" customFormat="1" customHeight="1" spans="1:12">
      <c r="A163" s="52"/>
      <c r="B163" s="53"/>
      <c r="C163" s="53" t="s">
        <v>135</v>
      </c>
      <c r="D163" s="59" t="s">
        <v>277</v>
      </c>
      <c r="E163" s="61"/>
      <c r="F163" s="60"/>
      <c r="G163" s="57"/>
      <c r="J163" s="28"/>
      <c r="K163" s="28"/>
      <c r="L163" s="29"/>
    </row>
    <row r="164" s="25" customFormat="1" customHeight="1" spans="1:12">
      <c r="A164" s="52"/>
      <c r="B164" s="53"/>
      <c r="C164" s="53" t="s">
        <v>162</v>
      </c>
      <c r="D164" s="59" t="s">
        <v>278</v>
      </c>
      <c r="E164" s="61"/>
      <c r="F164" s="60"/>
      <c r="G164" s="57"/>
      <c r="J164" s="28"/>
      <c r="K164" s="28"/>
      <c r="L164" s="29"/>
    </row>
    <row r="165" s="25" customFormat="1" customHeight="1" spans="1:12">
      <c r="A165" s="52"/>
      <c r="B165" s="53"/>
      <c r="C165" s="53" t="s">
        <v>132</v>
      </c>
      <c r="D165" s="59" t="s">
        <v>279</v>
      </c>
      <c r="E165" s="61"/>
      <c r="F165" s="60"/>
      <c r="G165" s="57"/>
      <c r="J165" s="28"/>
      <c r="K165" s="28"/>
      <c r="L165" s="29"/>
    </row>
    <row r="166" s="25" customFormat="1" customHeight="1" spans="1:12">
      <c r="A166" s="52"/>
      <c r="B166" s="53" t="s">
        <v>150</v>
      </c>
      <c r="C166" s="53"/>
      <c r="D166" s="56" t="s">
        <v>68</v>
      </c>
      <c r="E166" s="61">
        <v>8059</v>
      </c>
      <c r="F166" s="60"/>
      <c r="G166" s="57">
        <v>8059</v>
      </c>
      <c r="J166" s="28"/>
      <c r="K166" s="28"/>
      <c r="L166" s="29"/>
    </row>
    <row r="167" s="25" customFormat="1" customHeight="1" spans="1:12">
      <c r="A167" s="52"/>
      <c r="B167" s="53"/>
      <c r="C167" s="53" t="s">
        <v>122</v>
      </c>
      <c r="D167" s="56" t="s">
        <v>280</v>
      </c>
      <c r="E167" s="61"/>
      <c r="F167" s="60"/>
      <c r="G167" s="57"/>
      <c r="J167" s="28"/>
      <c r="K167" s="28"/>
      <c r="L167" s="29"/>
    </row>
    <row r="168" s="25" customFormat="1" customHeight="1" spans="1:12">
      <c r="A168" s="52"/>
      <c r="B168" s="53"/>
      <c r="C168" s="53" t="s">
        <v>124</v>
      </c>
      <c r="D168" s="74" t="s">
        <v>281</v>
      </c>
      <c r="E168" s="61">
        <v>3259</v>
      </c>
      <c r="F168" s="60"/>
      <c r="G168" s="57">
        <v>3259</v>
      </c>
      <c r="J168" s="28"/>
      <c r="K168" s="28"/>
      <c r="L168" s="29"/>
    </row>
    <row r="169" s="25" customFormat="1" customHeight="1" spans="1:12">
      <c r="A169" s="52"/>
      <c r="B169" s="53"/>
      <c r="C169" s="53" t="s">
        <v>126</v>
      </c>
      <c r="D169" s="74" t="s">
        <v>282</v>
      </c>
      <c r="E169" s="61">
        <v>2300</v>
      </c>
      <c r="F169" s="60"/>
      <c r="G169" s="57">
        <v>2300</v>
      </c>
      <c r="J169" s="28"/>
      <c r="K169" s="28"/>
      <c r="L169" s="29"/>
    </row>
    <row r="170" s="25" customFormat="1" customHeight="1" spans="1:12">
      <c r="A170" s="52"/>
      <c r="B170" s="53"/>
      <c r="C170" s="53" t="s">
        <v>128</v>
      </c>
      <c r="D170" s="74" t="s">
        <v>283</v>
      </c>
      <c r="E170" s="61"/>
      <c r="F170" s="60"/>
      <c r="G170" s="57"/>
      <c r="J170" s="28"/>
      <c r="K170" s="28"/>
      <c r="L170" s="29"/>
    </row>
    <row r="171" s="25" customFormat="1" customHeight="1" spans="1:12">
      <c r="A171" s="52"/>
      <c r="B171" s="53"/>
      <c r="C171" s="53" t="s">
        <v>130</v>
      </c>
      <c r="D171" s="74" t="s">
        <v>284</v>
      </c>
      <c r="E171" s="61"/>
      <c r="F171" s="60"/>
      <c r="G171" s="57"/>
      <c r="J171" s="28"/>
      <c r="K171" s="28"/>
      <c r="L171" s="29"/>
    </row>
    <row r="172" s="25" customFormat="1" customHeight="1" spans="1:12">
      <c r="A172" s="52"/>
      <c r="B172" s="53"/>
      <c r="C172" s="53" t="s">
        <v>168</v>
      </c>
      <c r="D172" s="74" t="s">
        <v>285</v>
      </c>
      <c r="E172" s="61">
        <v>1900</v>
      </c>
      <c r="F172" s="60"/>
      <c r="G172" s="57">
        <v>1900</v>
      </c>
      <c r="J172" s="28"/>
      <c r="K172" s="28"/>
      <c r="L172" s="29"/>
    </row>
    <row r="173" s="25" customFormat="1" customHeight="1" spans="1:12">
      <c r="A173" s="52"/>
      <c r="B173" s="53"/>
      <c r="C173" s="53" t="s">
        <v>120</v>
      </c>
      <c r="D173" s="74" t="s">
        <v>286</v>
      </c>
      <c r="E173" s="61"/>
      <c r="F173" s="60"/>
      <c r="G173" s="57"/>
      <c r="J173" s="28"/>
      <c r="K173" s="28"/>
      <c r="L173" s="29"/>
    </row>
    <row r="174" s="25" customFormat="1" customHeight="1" spans="1:12">
      <c r="A174" s="52"/>
      <c r="B174" s="53"/>
      <c r="C174" s="53" t="s">
        <v>174</v>
      </c>
      <c r="D174" s="74" t="s">
        <v>287</v>
      </c>
      <c r="E174" s="61"/>
      <c r="F174" s="60"/>
      <c r="G174" s="57"/>
      <c r="J174" s="28"/>
      <c r="K174" s="28"/>
      <c r="L174" s="29"/>
    </row>
    <row r="175" s="25" customFormat="1" customHeight="1" spans="1:12">
      <c r="A175" s="52"/>
      <c r="B175" s="53"/>
      <c r="C175" s="53" t="s">
        <v>288</v>
      </c>
      <c r="D175" s="74" t="s">
        <v>289</v>
      </c>
      <c r="E175" s="61"/>
      <c r="F175" s="60"/>
      <c r="G175" s="57"/>
      <c r="J175" s="28"/>
      <c r="K175" s="28"/>
      <c r="L175" s="29"/>
    </row>
    <row r="176" s="25" customFormat="1" customHeight="1" spans="1:12">
      <c r="A176" s="52"/>
      <c r="B176" s="53"/>
      <c r="C176" s="53" t="s">
        <v>176</v>
      </c>
      <c r="D176" s="74" t="s">
        <v>290</v>
      </c>
      <c r="E176" s="61">
        <v>600</v>
      </c>
      <c r="F176" s="60"/>
      <c r="G176" s="57">
        <v>600</v>
      </c>
      <c r="J176" s="28"/>
      <c r="K176" s="28"/>
      <c r="L176" s="29"/>
    </row>
    <row r="177" s="25" customFormat="1" customHeight="1" spans="1:12">
      <c r="A177" s="52"/>
      <c r="B177" s="53"/>
      <c r="C177" s="53" t="s">
        <v>291</v>
      </c>
      <c r="D177" s="74" t="s">
        <v>292</v>
      </c>
      <c r="E177" s="61"/>
      <c r="F177" s="60"/>
      <c r="G177" s="57"/>
      <c r="J177" s="28"/>
      <c r="K177" s="28"/>
      <c r="L177" s="29"/>
    </row>
    <row r="178" s="25" customFormat="1" customHeight="1" spans="1:12">
      <c r="A178" s="52">
        <v>232</v>
      </c>
      <c r="B178" s="53"/>
      <c r="C178" s="53"/>
      <c r="D178" s="75" t="s">
        <v>293</v>
      </c>
      <c r="E178" s="67">
        <v>67224</v>
      </c>
      <c r="F178" s="60"/>
      <c r="G178" s="68">
        <v>67224</v>
      </c>
      <c r="J178" s="28"/>
      <c r="K178" s="28"/>
      <c r="L178" s="29"/>
    </row>
    <row r="179" s="25" customFormat="1" customHeight="1" spans="1:12">
      <c r="A179" s="52"/>
      <c r="B179" s="53" t="s">
        <v>294</v>
      </c>
      <c r="C179" s="53"/>
      <c r="D179" s="76" t="s">
        <v>295</v>
      </c>
      <c r="E179" s="57">
        <v>67224</v>
      </c>
      <c r="F179" s="60"/>
      <c r="G179" s="57">
        <v>67224</v>
      </c>
      <c r="J179" s="28"/>
      <c r="K179" s="28"/>
      <c r="L179" s="29"/>
    </row>
    <row r="180" s="25" customFormat="1" customHeight="1" spans="1:12">
      <c r="A180" s="52"/>
      <c r="B180" s="53"/>
      <c r="C180" s="53" t="s">
        <v>122</v>
      </c>
      <c r="D180" s="76" t="s">
        <v>296</v>
      </c>
      <c r="E180" s="57"/>
      <c r="F180" s="60"/>
      <c r="G180" s="57"/>
      <c r="J180" s="28"/>
      <c r="K180" s="28"/>
      <c r="L180" s="29"/>
    </row>
    <row r="181" s="25" customFormat="1" customHeight="1" spans="1:12">
      <c r="A181" s="52"/>
      <c r="B181" s="53"/>
      <c r="C181" s="53" t="s">
        <v>124</v>
      </c>
      <c r="D181" s="76" t="s">
        <v>297</v>
      </c>
      <c r="E181" s="57"/>
      <c r="F181" s="60"/>
      <c r="G181" s="57"/>
      <c r="J181" s="28"/>
      <c r="K181" s="28"/>
      <c r="L181" s="29"/>
    </row>
    <row r="182" s="25" customFormat="1" customHeight="1" spans="1:12">
      <c r="A182" s="52"/>
      <c r="B182" s="53"/>
      <c r="C182" s="53" t="s">
        <v>130</v>
      </c>
      <c r="D182" s="76" t="s">
        <v>298</v>
      </c>
      <c r="E182" s="57"/>
      <c r="F182" s="60"/>
      <c r="G182" s="57"/>
      <c r="J182" s="28"/>
      <c r="K182" s="28"/>
      <c r="L182" s="29"/>
    </row>
    <row r="183" s="25" customFormat="1" customHeight="1" spans="1:12">
      <c r="A183" s="52"/>
      <c r="B183" s="53"/>
      <c r="C183" s="53" t="s">
        <v>168</v>
      </c>
      <c r="D183" s="76" t="s">
        <v>299</v>
      </c>
      <c r="E183" s="57"/>
      <c r="F183" s="60"/>
      <c r="G183" s="57"/>
      <c r="J183" s="28"/>
      <c r="K183" s="28"/>
      <c r="L183" s="29"/>
    </row>
    <row r="184" s="25" customFormat="1" customHeight="1" spans="1:12">
      <c r="A184" s="52"/>
      <c r="B184" s="53"/>
      <c r="C184" s="53" t="s">
        <v>300</v>
      </c>
      <c r="D184" s="77" t="s">
        <v>301</v>
      </c>
      <c r="E184" s="61">
        <v>67224</v>
      </c>
      <c r="F184" s="60"/>
      <c r="G184" s="57">
        <v>67224</v>
      </c>
      <c r="J184" s="28"/>
      <c r="K184" s="28"/>
      <c r="L184" s="29"/>
    </row>
    <row r="185" s="25" customFormat="1" customHeight="1" spans="1:12">
      <c r="A185" s="52"/>
      <c r="B185" s="53"/>
      <c r="C185" s="53" t="s">
        <v>302</v>
      </c>
      <c r="D185" s="78" t="s">
        <v>303</v>
      </c>
      <c r="E185" s="61"/>
      <c r="F185" s="60"/>
      <c r="G185" s="60"/>
      <c r="J185" s="28"/>
      <c r="K185" s="28"/>
      <c r="L185" s="29"/>
    </row>
    <row r="186" s="25" customFormat="1" customHeight="1" spans="1:12">
      <c r="A186" s="52"/>
      <c r="B186" s="53"/>
      <c r="C186" s="53" t="s">
        <v>304</v>
      </c>
      <c r="D186" s="78" t="s">
        <v>305</v>
      </c>
      <c r="E186" s="61"/>
      <c r="F186" s="60"/>
      <c r="G186" s="60"/>
      <c r="J186" s="28"/>
      <c r="K186" s="28"/>
      <c r="L186" s="29"/>
    </row>
    <row r="187" s="25" customFormat="1" customHeight="1" spans="1:12">
      <c r="A187" s="52"/>
      <c r="B187" s="53"/>
      <c r="C187" s="53" t="s">
        <v>306</v>
      </c>
      <c r="D187" s="78" t="s">
        <v>307</v>
      </c>
      <c r="E187" s="61"/>
      <c r="F187" s="60"/>
      <c r="G187" s="60"/>
      <c r="J187" s="28"/>
      <c r="K187" s="28"/>
      <c r="L187" s="29"/>
    </row>
    <row r="188" s="25" customFormat="1" customHeight="1" spans="1:12">
      <c r="A188" s="52"/>
      <c r="B188" s="53"/>
      <c r="C188" s="53" t="s">
        <v>308</v>
      </c>
      <c r="D188" s="78" t="s">
        <v>309</v>
      </c>
      <c r="E188" s="61"/>
      <c r="F188" s="60"/>
      <c r="G188" s="60"/>
      <c r="J188" s="28"/>
      <c r="K188" s="28"/>
      <c r="L188" s="29"/>
    </row>
    <row r="189" s="25" customFormat="1" customHeight="1" spans="1:12">
      <c r="A189" s="52"/>
      <c r="B189" s="53"/>
      <c r="C189" s="53" t="s">
        <v>310</v>
      </c>
      <c r="D189" s="78" t="s">
        <v>311</v>
      </c>
      <c r="E189" s="61"/>
      <c r="F189" s="60"/>
      <c r="G189" s="60"/>
      <c r="J189" s="28"/>
      <c r="K189" s="28"/>
      <c r="L189" s="29"/>
    </row>
    <row r="190" s="25" customFormat="1" customHeight="1" spans="1:12">
      <c r="A190" s="52"/>
      <c r="B190" s="53"/>
      <c r="C190" s="53" t="s">
        <v>312</v>
      </c>
      <c r="D190" s="78" t="s">
        <v>313</v>
      </c>
      <c r="E190" s="61"/>
      <c r="F190" s="60"/>
      <c r="G190" s="60"/>
      <c r="J190" s="28"/>
      <c r="K190" s="28"/>
      <c r="L190" s="29"/>
    </row>
    <row r="191" s="25" customFormat="1" customHeight="1" spans="1:12">
      <c r="A191" s="52"/>
      <c r="B191" s="53"/>
      <c r="C191" s="53" t="s">
        <v>314</v>
      </c>
      <c r="D191" s="78" t="s">
        <v>315</v>
      </c>
      <c r="E191" s="61"/>
      <c r="F191" s="60"/>
      <c r="G191" s="60"/>
      <c r="J191" s="28"/>
      <c r="K191" s="28"/>
      <c r="L191" s="29"/>
    </row>
    <row r="192" s="25" customFormat="1" customHeight="1" spans="1:12">
      <c r="A192" s="52"/>
      <c r="B192" s="53"/>
      <c r="C192" s="53" t="s">
        <v>316</v>
      </c>
      <c r="D192" s="78" t="s">
        <v>317</v>
      </c>
      <c r="E192" s="61"/>
      <c r="F192" s="60"/>
      <c r="G192" s="60"/>
      <c r="J192" s="28"/>
      <c r="K192" s="28"/>
      <c r="L192" s="29"/>
    </row>
    <row r="193" s="25" customFormat="1" customHeight="1" spans="1:12">
      <c r="A193" s="52"/>
      <c r="B193" s="53"/>
      <c r="C193" s="53" t="s">
        <v>318</v>
      </c>
      <c r="D193" s="78" t="s">
        <v>319</v>
      </c>
      <c r="E193" s="61"/>
      <c r="F193" s="60"/>
      <c r="G193" s="60"/>
      <c r="J193" s="28"/>
      <c r="K193" s="28"/>
      <c r="L193" s="29"/>
    </row>
    <row r="194" s="25" customFormat="1" customHeight="1" spans="1:12">
      <c r="A194" s="52"/>
      <c r="B194" s="53"/>
      <c r="C194" s="53" t="s">
        <v>320</v>
      </c>
      <c r="D194" s="78" t="s">
        <v>321</v>
      </c>
      <c r="E194" s="61"/>
      <c r="F194" s="60"/>
      <c r="G194" s="60"/>
      <c r="J194" s="28"/>
      <c r="K194" s="28"/>
      <c r="L194" s="29"/>
    </row>
    <row r="195" s="25" customFormat="1" customHeight="1" spans="1:12">
      <c r="A195" s="52"/>
      <c r="B195" s="53"/>
      <c r="C195" s="53" t="s">
        <v>322</v>
      </c>
      <c r="D195" s="78" t="s">
        <v>323</v>
      </c>
      <c r="E195" s="61"/>
      <c r="F195" s="60"/>
      <c r="G195" s="60"/>
      <c r="J195" s="28"/>
      <c r="K195" s="28"/>
      <c r="L195" s="29"/>
    </row>
    <row r="196" s="25" customFormat="1" customHeight="1" spans="1:12">
      <c r="A196" s="52"/>
      <c r="B196" s="53"/>
      <c r="C196" s="53" t="s">
        <v>324</v>
      </c>
      <c r="D196" s="78" t="s">
        <v>325</v>
      </c>
      <c r="E196" s="61"/>
      <c r="F196" s="60"/>
      <c r="G196" s="60"/>
      <c r="J196" s="28"/>
      <c r="K196" s="28"/>
      <c r="L196" s="29"/>
    </row>
    <row r="197" s="25" customFormat="1" customHeight="1" spans="1:12">
      <c r="A197" s="52"/>
      <c r="B197" s="53"/>
      <c r="C197" s="53" t="s">
        <v>132</v>
      </c>
      <c r="D197" s="78" t="s">
        <v>326</v>
      </c>
      <c r="E197" s="61"/>
      <c r="F197" s="60"/>
      <c r="G197" s="60"/>
      <c r="J197" s="28"/>
      <c r="K197" s="28"/>
      <c r="L197" s="29"/>
    </row>
    <row r="198" s="25" customFormat="1" ht="39" customHeight="1" spans="1:12">
      <c r="A198" s="52"/>
      <c r="B198" s="53"/>
      <c r="C198" s="53"/>
      <c r="D198" s="42" t="s">
        <v>327</v>
      </c>
      <c r="E198" s="43">
        <v>2826821</v>
      </c>
      <c r="F198" s="43">
        <v>421000</v>
      </c>
      <c r="G198" s="43">
        <v>3247821</v>
      </c>
      <c r="J198" s="28"/>
      <c r="K198" s="28"/>
      <c r="L198" s="29"/>
    </row>
    <row r="199" s="25" customFormat="1" customHeight="1" spans="1:12">
      <c r="A199" s="79"/>
      <c r="B199" s="80"/>
      <c r="C199" s="80"/>
      <c r="D199" s="81"/>
      <c r="E199" s="81"/>
      <c r="J199" s="28"/>
      <c r="K199" s="28"/>
      <c r="L199" s="29"/>
    </row>
    <row r="200" s="25" customFormat="1" customHeight="1" spans="1:12">
      <c r="A200" s="35"/>
      <c r="B200" s="32"/>
      <c r="C200" s="32"/>
      <c r="E200" s="3"/>
      <c r="J200" s="28"/>
      <c r="K200" s="28"/>
      <c r="L200" s="29"/>
    </row>
    <row r="201" s="25" customFormat="1" customHeight="1" spans="1:12">
      <c r="A201" s="35"/>
      <c r="B201" s="32"/>
      <c r="C201" s="32"/>
      <c r="E201" s="3"/>
      <c r="J201" s="28"/>
      <c r="K201" s="28"/>
      <c r="L201" s="29"/>
    </row>
    <row r="202" s="25" customFormat="1" customHeight="1" spans="1:12">
      <c r="A202" s="35"/>
      <c r="B202" s="32"/>
      <c r="C202" s="32"/>
      <c r="E202" s="3"/>
      <c r="J202" s="28"/>
      <c r="K202" s="28"/>
      <c r="L202" s="29"/>
    </row>
    <row r="203" s="25" customFormat="1" customHeight="1" spans="1:12">
      <c r="A203" s="35"/>
      <c r="B203" s="32"/>
      <c r="C203" s="32"/>
      <c r="E203" s="3"/>
      <c r="J203" s="28"/>
      <c r="K203" s="28"/>
      <c r="L203" s="29"/>
    </row>
    <row r="204" customHeight="1" spans="1:3">
      <c r="A204" s="35"/>
      <c r="B204" s="32"/>
      <c r="C204" s="32"/>
    </row>
  </sheetData>
  <mergeCells count="4">
    <mergeCell ref="A2:G2"/>
    <mergeCell ref="A4:A5"/>
    <mergeCell ref="B4:B5"/>
    <mergeCell ref="C4:C5"/>
  </mergeCells>
  <pageMargins left="0.393055555555556" right="0.471527777777778" top="1" bottom="1" header="0.509027777777778" footer="0.509027777777778"/>
  <pageSetup paperSize="8" scale="75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6"/>
  <sheetViews>
    <sheetView topLeftCell="D10" workbookViewId="0">
      <selection activeCell="G6" sqref="G6"/>
    </sheetView>
  </sheetViews>
  <sheetFormatPr defaultColWidth="8.87962962962963" defaultRowHeight="14.4" outlineLevelCol="7"/>
  <cols>
    <col min="1" max="1" width="19.7962962962963" customWidth="1"/>
    <col min="2" max="2" width="21.6203703703704" customWidth="1"/>
    <col min="3" max="3" width="39.7222222222222" customWidth="1"/>
    <col min="4" max="4" width="51.4166666666667" customWidth="1"/>
    <col min="5" max="5" width="24.5925925925926" style="1" customWidth="1"/>
    <col min="6" max="6" width="27.1388888888889" customWidth="1"/>
    <col min="7" max="7" width="30.2592592592593" customWidth="1"/>
    <col min="8" max="8" width="32.6111111111111" customWidth="1"/>
  </cols>
  <sheetData>
    <row r="1" spans="1:1">
      <c r="A1" t="s">
        <v>328</v>
      </c>
    </row>
    <row r="2" ht="25.2" spans="1:8">
      <c r="A2" s="2" t="s">
        <v>329</v>
      </c>
      <c r="B2" s="2"/>
      <c r="C2" s="2"/>
      <c r="D2" s="2"/>
      <c r="E2" s="2"/>
      <c r="F2" s="2"/>
      <c r="G2" s="2"/>
      <c r="H2" s="2"/>
    </row>
    <row r="3" spans="1:8">
      <c r="A3" s="3"/>
      <c r="B3" s="3"/>
      <c r="C3" s="3"/>
      <c r="D3" s="3"/>
      <c r="E3" s="3"/>
      <c r="F3" s="3"/>
      <c r="G3" s="3"/>
      <c r="H3" s="4" t="s">
        <v>330</v>
      </c>
    </row>
    <row r="4" ht="51.95" customHeight="1" spans="1:8">
      <c r="A4" s="5" t="s">
        <v>331</v>
      </c>
      <c r="B4" s="5" t="s">
        <v>332</v>
      </c>
      <c r="C4" s="5" t="s">
        <v>333</v>
      </c>
      <c r="D4" s="5" t="s">
        <v>334</v>
      </c>
      <c r="E4" s="5" t="s">
        <v>335</v>
      </c>
      <c r="F4" s="6" t="s">
        <v>336</v>
      </c>
      <c r="G4" s="7" t="s">
        <v>337</v>
      </c>
      <c r="H4" s="8" t="s">
        <v>338</v>
      </c>
    </row>
    <row r="5" ht="32.1" customHeight="1" spans="1:8">
      <c r="A5" s="9"/>
      <c r="B5" s="9"/>
      <c r="C5" s="9"/>
      <c r="D5" s="9"/>
      <c r="E5" s="9"/>
      <c r="F5" s="10">
        <v>1069911</v>
      </c>
      <c r="G5" s="10">
        <v>421000</v>
      </c>
      <c r="H5" s="11"/>
    </row>
    <row r="6" ht="141" customHeight="1" spans="1:8">
      <c r="A6" s="5">
        <v>1</v>
      </c>
      <c r="B6" s="12" t="s">
        <v>339</v>
      </c>
      <c r="C6" s="13" t="s">
        <v>340</v>
      </c>
      <c r="D6" s="14" t="s">
        <v>341</v>
      </c>
      <c r="E6" s="15" t="s">
        <v>342</v>
      </c>
      <c r="F6" s="16">
        <v>250000</v>
      </c>
      <c r="G6" s="16">
        <v>191000</v>
      </c>
      <c r="H6" s="8"/>
    </row>
    <row r="7" ht="183.95" customHeight="1" spans="1:8">
      <c r="A7" s="5">
        <v>2</v>
      </c>
      <c r="B7" s="17"/>
      <c r="C7" s="18" t="s">
        <v>343</v>
      </c>
      <c r="D7" s="14" t="s">
        <v>344</v>
      </c>
      <c r="E7" s="15" t="s">
        <v>345</v>
      </c>
      <c r="F7" s="16">
        <v>320000</v>
      </c>
      <c r="G7" s="16">
        <v>40000</v>
      </c>
      <c r="H7" s="8"/>
    </row>
    <row r="8" ht="156" customHeight="1" spans="1:8">
      <c r="A8" s="5">
        <v>3</v>
      </c>
      <c r="B8" s="17"/>
      <c r="C8" s="18" t="s">
        <v>346</v>
      </c>
      <c r="D8" s="14" t="s">
        <v>347</v>
      </c>
      <c r="E8" s="15" t="s">
        <v>345</v>
      </c>
      <c r="F8" s="16">
        <v>200000</v>
      </c>
      <c r="G8" s="16">
        <v>130000</v>
      </c>
      <c r="H8" s="19"/>
    </row>
    <row r="9" ht="171" customHeight="1" spans="1:8">
      <c r="A9" s="5">
        <v>4</v>
      </c>
      <c r="B9" s="17"/>
      <c r="C9" s="18" t="s">
        <v>348</v>
      </c>
      <c r="D9" s="14" t="s">
        <v>349</v>
      </c>
      <c r="E9" s="15" t="s">
        <v>345</v>
      </c>
      <c r="F9" s="16">
        <v>161911</v>
      </c>
      <c r="G9" s="16">
        <v>10000</v>
      </c>
      <c r="H9" s="19"/>
    </row>
    <row r="10" ht="170.1" customHeight="1" spans="1:8">
      <c r="A10" s="5">
        <v>5</v>
      </c>
      <c r="B10" s="17"/>
      <c r="C10" s="20" t="s">
        <v>350</v>
      </c>
      <c r="D10" s="14" t="s">
        <v>351</v>
      </c>
      <c r="E10" s="15" t="s">
        <v>345</v>
      </c>
      <c r="F10" s="16">
        <v>60000</v>
      </c>
      <c r="G10" s="21">
        <v>20000</v>
      </c>
      <c r="H10" s="19"/>
    </row>
    <row r="11" ht="126.95" customHeight="1" spans="1:8">
      <c r="A11" s="5">
        <v>6</v>
      </c>
      <c r="B11" s="17"/>
      <c r="C11" s="18" t="s">
        <v>352</v>
      </c>
      <c r="D11" s="14" t="s">
        <v>353</v>
      </c>
      <c r="E11" s="15" t="s">
        <v>345</v>
      </c>
      <c r="F11" s="22">
        <v>46000</v>
      </c>
      <c r="G11" s="21">
        <v>20000</v>
      </c>
      <c r="H11" s="19"/>
    </row>
    <row r="12" ht="216" customHeight="1" spans="1:8">
      <c r="A12" s="5">
        <v>7</v>
      </c>
      <c r="B12" s="23"/>
      <c r="C12" s="18" t="s">
        <v>354</v>
      </c>
      <c r="D12" s="14" t="s">
        <v>355</v>
      </c>
      <c r="E12" s="15" t="s">
        <v>345</v>
      </c>
      <c r="F12" s="22">
        <v>32000</v>
      </c>
      <c r="G12" s="21">
        <v>10000</v>
      </c>
      <c r="H12" s="19"/>
    </row>
    <row r="13" ht="105" customHeight="1" spans="4:7">
      <c r="D13" s="1"/>
      <c r="E13"/>
      <c r="G13" s="24"/>
    </row>
    <row r="14" ht="105" customHeight="1" spans="4:7">
      <c r="D14" s="1"/>
      <c r="E14"/>
      <c r="G14" s="24"/>
    </row>
    <row r="15" ht="105" customHeight="1" spans="4:7">
      <c r="D15" s="1"/>
      <c r="E15"/>
      <c r="G15" s="24"/>
    </row>
    <row r="16" ht="105" customHeight="1" spans="4:7">
      <c r="D16" s="1"/>
      <c r="E16"/>
      <c r="G16" s="24"/>
    </row>
    <row r="17" ht="105" customHeight="1" spans="4:7">
      <c r="D17" s="1"/>
      <c r="E17"/>
      <c r="G17" s="24"/>
    </row>
    <row r="18" ht="105" customHeight="1"/>
    <row r="19" ht="105" customHeight="1"/>
    <row r="20" ht="105" customHeight="1"/>
    <row r="21" ht="105" customHeight="1"/>
    <row r="22" ht="105" customHeight="1"/>
    <row r="23" ht="105" customHeight="1"/>
    <row r="24" ht="105" customHeight="1"/>
    <row r="25" ht="105" customHeight="1"/>
    <row r="26" ht="105" customHeight="1"/>
    <row r="27" ht="105" customHeight="1"/>
    <row r="28" ht="105" customHeight="1"/>
    <row r="29" ht="105" customHeight="1"/>
    <row r="30" ht="105" customHeight="1"/>
    <row r="31" ht="105" customHeight="1"/>
    <row r="32" ht="105" customHeight="1"/>
    <row r="33" ht="105" customHeight="1"/>
    <row r="34" ht="105" customHeight="1"/>
    <row r="35" ht="105" customHeight="1"/>
    <row r="36" ht="105" customHeight="1"/>
  </sheetData>
  <mergeCells count="2">
    <mergeCell ref="A2:H2"/>
    <mergeCell ref="B6:B12"/>
  </mergeCells>
  <conditionalFormatting sqref="C4:C5">
    <cfRule type="expression" dxfId="1" priority="1" stopIfTrue="1">
      <formula>AND(COUNTIF($C$4:$C$6,C4)&gt;1,NOT(ISBLANK(C4)))</formula>
    </cfRule>
  </conditionalFormatting>
  <pageMargins left="0.751388888888889" right="0.751388888888889" top="1" bottom="1" header="0.511805555555556" footer="0.511805555555556"/>
  <pageSetup paperSize="8" scale="53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封面</vt:lpstr>
      <vt:lpstr>表一2019年全市政府性基金预算安排表</vt:lpstr>
      <vt:lpstr>表二2019年市本级政府性基金预算安排表 </vt:lpstr>
      <vt:lpstr>表二-1海口市本级2019年政府性基金预算调整支出表（项级）</vt:lpstr>
      <vt:lpstr>表三2019年新增地方政府债券保障项目表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2017-07-21T01:20:00Z</dcterms:created>
  <dcterms:modified xsi:type="dcterms:W3CDTF">2019-08-30T10:40:10Z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