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符翠玲E盘备份\预算\预算公开\2019年\海财预〔2019〕1346号关于做好2019年预算公开工作的通知\上报版\"/>
    </mc:Choice>
  </mc:AlternateContent>
  <bookViews>
    <workbookView xWindow="0" yWindow="0" windowWidth="24000" windowHeight="948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  <sheet name="市级财力安排的专项转移支付预算表" sheetId="10" r:id="rId10"/>
  </sheets>
  <definedNames>
    <definedName name="_xlnm.Print_Area" localSheetId="5">部门收支总表!$1:$48</definedName>
  </definedNames>
  <calcPr calcId="152511"/>
</workbook>
</file>

<file path=xl/calcChain.xml><?xml version="1.0" encoding="utf-8"?>
<calcChain xmlns="http://schemas.openxmlformats.org/spreadsheetml/2006/main">
  <c r="D20" i="8" l="1"/>
  <c r="C20" i="8" s="1"/>
  <c r="E19" i="8"/>
  <c r="D19" i="8"/>
  <c r="C19" i="8"/>
  <c r="E18" i="8"/>
  <c r="D18" i="8"/>
  <c r="C18" i="8"/>
  <c r="D17" i="8"/>
  <c r="C17" i="8" s="1"/>
  <c r="D16" i="8"/>
  <c r="C16" i="8"/>
  <c r="D15" i="8"/>
  <c r="C15" i="8" s="1"/>
  <c r="E14" i="8"/>
  <c r="E13" i="8" s="1"/>
  <c r="D13" i="8" s="1"/>
  <c r="C13" i="8" s="1"/>
  <c r="D14" i="8"/>
  <c r="C14" i="8" s="1"/>
  <c r="D12" i="8"/>
  <c r="C12" i="8" s="1"/>
  <c r="D11" i="8"/>
  <c r="C11" i="8"/>
  <c r="E10" i="8"/>
  <c r="D10" i="8" s="1"/>
  <c r="C10" i="8" s="1"/>
  <c r="E9" i="8"/>
  <c r="D9" i="8"/>
  <c r="C9" i="8" s="1"/>
  <c r="D8" i="8"/>
  <c r="C8" i="8"/>
  <c r="F7" i="8"/>
  <c r="E7" i="8"/>
  <c r="D7" i="8"/>
  <c r="C7" i="8"/>
  <c r="F6" i="8"/>
  <c r="F21" i="8" s="1"/>
  <c r="E6" i="8"/>
  <c r="E21" i="8" s="1"/>
  <c r="D6" i="8"/>
  <c r="C6" i="8"/>
  <c r="D34" i="6"/>
  <c r="D48" i="6" s="1"/>
  <c r="B34" i="6"/>
  <c r="B48" i="6" s="1"/>
  <c r="C7" i="4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 s="1"/>
  <c r="E17" i="3"/>
  <c r="E32" i="3" s="1"/>
  <c r="D17" i="3"/>
  <c r="D32" i="3" s="1"/>
  <c r="C16" i="3"/>
  <c r="C15" i="3"/>
  <c r="C14" i="3"/>
  <c r="C13" i="3"/>
  <c r="C12" i="3"/>
  <c r="C11" i="3"/>
  <c r="C10" i="3"/>
  <c r="C6" i="3" s="1"/>
  <c r="C32" i="3" s="1"/>
  <c r="C9" i="3"/>
  <c r="C8" i="3"/>
  <c r="C7" i="3"/>
  <c r="D6" i="3"/>
  <c r="C20" i="2"/>
  <c r="D19" i="2"/>
  <c r="C19" i="2" s="1"/>
  <c r="D18" i="2"/>
  <c r="C18" i="2"/>
  <c r="C17" i="2"/>
  <c r="C16" i="2"/>
  <c r="C15" i="2"/>
  <c r="D14" i="2"/>
  <c r="C14" i="2" s="1"/>
  <c r="C12" i="2"/>
  <c r="C11" i="2"/>
  <c r="D10" i="2"/>
  <c r="C10" i="2"/>
  <c r="D9" i="2"/>
  <c r="C8" i="2"/>
  <c r="C7" i="2"/>
  <c r="C6" i="2"/>
  <c r="D26" i="1"/>
  <c r="D16" i="1"/>
  <c r="D14" i="1"/>
  <c r="D7" i="1"/>
  <c r="E6" i="1"/>
  <c r="D6" i="1" s="1"/>
  <c r="B6" i="1"/>
  <c r="D21" i="2" l="1"/>
  <c r="C21" i="2" s="1"/>
  <c r="D21" i="8"/>
  <c r="C21" i="8" s="1"/>
  <c r="D13" i="2"/>
  <c r="C13" i="2" s="1"/>
  <c r="C9" i="2"/>
</calcChain>
</file>

<file path=xl/comments1.xml><?xml version="1.0" encoding="utf-8"?>
<comments xmlns="http://schemas.openxmlformats.org/spreadsheetml/2006/main">
  <authors>
    <author>report4</author>
  </authors>
  <commentList>
    <comment ref="A7" authorId="0" shapeId="0">
      <text>
        <r>
          <rPr>
            <sz val="9"/>
            <rFont val="宋体"/>
            <family val="3"/>
            <charset val="134"/>
          </rPr>
          <t>12</t>
        </r>
      </text>
    </comment>
    <comment ref="A8" authorId="0" shapeId="0">
      <text>
        <r>
          <rPr>
            <sz val="9"/>
            <rFont val="宋体"/>
            <family val="3"/>
            <charset val="134"/>
          </rPr>
          <t>99</t>
        </r>
      </text>
    </comment>
    <comment ref="A9" authorId="0" shapeId="0">
      <text>
        <r>
          <rPr>
            <sz val="9"/>
            <rFont val="宋体"/>
            <family val="3"/>
            <charset val="134"/>
          </rPr>
          <t>95</t>
        </r>
      </text>
    </comment>
    <comment ref="A10" authorId="0" shapeId="0">
      <text>
        <r>
          <rPr>
            <sz val="9"/>
            <rFont val="宋体"/>
            <family val="3"/>
            <charset val="134"/>
          </rPr>
          <t>9804、91</t>
        </r>
      </text>
    </comment>
    <comment ref="A11" authorId="0" shapeId="0">
      <text>
        <r>
          <rPr>
            <sz val="9"/>
            <rFont val="宋体"/>
            <family val="3"/>
            <charset val="134"/>
          </rPr>
          <t>91</t>
        </r>
      </text>
    </comment>
    <comment ref="A12" authorId="0" shapeId="0">
      <text>
        <r>
          <rPr>
            <sz val="9"/>
            <rFont val="宋体"/>
            <family val="3"/>
            <charset val="134"/>
          </rPr>
          <t>9805</t>
        </r>
      </text>
    </comment>
    <comment ref="A13" authorId="0" shapeId="0">
      <text>
        <r>
          <rPr>
            <sz val="9"/>
            <rFont val="宋体"/>
            <family val="3"/>
            <charset val="134"/>
          </rPr>
          <t>9899</t>
        </r>
      </text>
    </comment>
    <comment ref="A35" authorId="0" shapeId="0">
      <text>
        <r>
          <rPr>
            <sz val="9"/>
            <rFont val="宋体"/>
            <family val="3"/>
            <charset val="134"/>
          </rPr>
          <t>9803</t>
        </r>
      </text>
    </comment>
    <comment ref="A37" authorId="0" shapeId="0">
      <text>
        <r>
          <rPr>
            <sz val="9"/>
            <rFont val="宋体"/>
            <family val="3"/>
            <charset val="134"/>
          </rPr>
          <t>9601</t>
        </r>
      </text>
    </comment>
    <comment ref="A38" authorId="0" shapeId="0">
      <text>
        <r>
          <rPr>
            <sz val="9"/>
            <rFont val="宋体"/>
            <family val="3"/>
            <charset val="134"/>
          </rPr>
          <t>9602</t>
        </r>
      </text>
    </comment>
    <comment ref="A39" authorId="0" shapeId="0">
      <text>
        <r>
          <rPr>
            <sz val="9"/>
            <rFont val="宋体"/>
            <family val="3"/>
            <charset val="134"/>
          </rPr>
          <t>9603</t>
        </r>
      </text>
    </comment>
    <comment ref="A40" authorId="0" shapeId="0">
      <text>
        <r>
          <rPr>
            <sz val="9"/>
            <rFont val="宋体"/>
            <family val="3"/>
            <charset val="134"/>
          </rPr>
          <t>9604</t>
        </r>
      </text>
    </comment>
    <comment ref="A41" authorId="0" shapeId="0">
      <text>
        <r>
          <rPr>
            <sz val="9"/>
            <rFont val="宋体"/>
            <family val="3"/>
            <charset val="134"/>
          </rPr>
          <t>9605</t>
        </r>
      </text>
    </comment>
    <comment ref="A42" authorId="0" shapeId="0">
      <text>
        <r>
          <rPr>
            <sz val="9"/>
            <rFont val="宋体"/>
            <family val="3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<sst xmlns="http://schemas.openxmlformats.org/spreadsheetml/2006/main" count="340" uniqueCount="249">
  <si>
    <t>附件1-1</t>
  </si>
  <si>
    <t>财政拨款收支总表</t>
  </si>
  <si>
    <t>部门：国家统计局海口调查队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</si>
  <si>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</si>
  <si>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</si>
  <si>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</si>
  <si>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</si>
  <si>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</si>
  <si>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</si>
  <si>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</si>
  <si>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</si>
  <si>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</si>
  <si>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</si>
  <si>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</si>
  <si>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</si>
  <si>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</si>
  <si>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</si>
  <si>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</si>
  <si>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</si>
  <si>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</si>
  <si>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</si>
  <si>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</si>
  <si>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</si>
  <si>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</si>
  <si>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</si>
  <si>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</si>
  <si>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</si>
  <si>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</si>
  <si>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</si>
  <si>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</si>
  <si>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</si>
  <si>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</si>
  <si>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</si>
  <si>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</si>
  <si>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</si>
  <si>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</si>
  <si>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</si>
  <si>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</si>
  <si>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</si>
  <si>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（二十四）其它支出</t>
  </si>
  <si>
    <t>（二十五）转移性支出</t>
  </si>
  <si>
    <t>（二十六）债务还本支出</t>
  </si>
  <si>
    <t>（二十七）债务付息支出</t>
  </si>
  <si>
    <t>（二十八）债务发行费用支出</t>
  </si>
  <si>
    <t>二、结转下年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</si>
  <si>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</si>
  <si>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</si>
  <si>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</si>
  <si>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</si>
  <si>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</si>
  <si>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</si>
  <si>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</si>
  <si>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</si>
  <si>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</si>
  <si>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</si>
  <si>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</si>
  <si>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</si>
  <si>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统计事务</t>
  </si>
  <si>
    <t>行政运行</t>
  </si>
  <si>
    <t>社会保障和就业支出</t>
  </si>
  <si>
    <t>行政事业单位离退休</t>
  </si>
  <si>
    <t>机关事业单位基本养老保险缴费支出</t>
  </si>
  <si>
    <t>其他行政事业单位离退休支出</t>
  </si>
  <si>
    <t>医疗卫生与计划生育支出</t>
  </si>
  <si>
    <t>行政事业单位医疗</t>
  </si>
  <si>
    <t>行政单位医疗</t>
  </si>
  <si>
    <t>公务员医疗补助</t>
  </si>
  <si>
    <t>其他行政事业单位医疗支出</t>
  </si>
  <si>
    <t>住房保障支出</t>
  </si>
  <si>
    <t>住房改革支出</t>
  </si>
  <si>
    <t xml:space="preserve"> 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</si>
  <si>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</si>
  <si>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</si>
  <si>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</si>
  <si>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</si>
  <si>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</si>
  <si>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</si>
  <si>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</si>
  <si>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 xml:space="preserve"> 30101</t>
  </si>
  <si>
    <t>基本工资</t>
  </si>
  <si>
    <t xml:space="preserve"> 30102</t>
  </si>
  <si>
    <t>津贴补贴</t>
  </si>
  <si>
    <t xml:space="preserve"> 30103</t>
  </si>
  <si>
    <t>奖金</t>
  </si>
  <si>
    <t xml:space="preserve"> 30108</t>
  </si>
  <si>
    <t>机关事业单位基本养老保险缴费</t>
  </si>
  <si>
    <t xml:space="preserve"> 30110</t>
  </si>
  <si>
    <t>城镇职工基本医疗保险缴费</t>
  </si>
  <si>
    <t xml:space="preserve"> 30111</t>
  </si>
  <si>
    <t>公务员医疗补助缴费</t>
  </si>
  <si>
    <t xml:space="preserve"> 30112</t>
  </si>
  <si>
    <t>其他社会保障缴费</t>
  </si>
  <si>
    <t xml:space="preserve"> 30113</t>
  </si>
  <si>
    <t>住房公积金</t>
  </si>
  <si>
    <t xml:space="preserve"> 30114</t>
  </si>
  <si>
    <t>医疗费</t>
  </si>
  <si>
    <t xml:space="preserve"> 30199</t>
  </si>
  <si>
    <t>其他工资福利支出</t>
  </si>
  <si>
    <t>302</t>
  </si>
  <si>
    <t>商品和服务支出</t>
  </si>
  <si>
    <t xml:space="preserve"> 30201</t>
  </si>
  <si>
    <t>办公费</t>
  </si>
  <si>
    <t xml:space="preserve"> 30203</t>
  </si>
  <si>
    <t>咨询费</t>
  </si>
  <si>
    <t xml:space="preserve"> 30204</t>
  </si>
  <si>
    <t>手续费</t>
  </si>
  <si>
    <t xml:space="preserve"> 30207</t>
  </si>
  <si>
    <t>邮电费</t>
  </si>
  <si>
    <t xml:space="preserve"> 30211</t>
  </si>
  <si>
    <t>差旅费</t>
  </si>
  <si>
    <t xml:space="preserve"> 30216</t>
  </si>
  <si>
    <t>培训费</t>
  </si>
  <si>
    <t xml:space="preserve"> 30228</t>
  </si>
  <si>
    <t>工会经费</t>
  </si>
  <si>
    <t xml:space="preserve"> 30229</t>
  </si>
  <si>
    <t>福利费</t>
  </si>
  <si>
    <t xml:space="preserve"> 30231</t>
  </si>
  <si>
    <t>公务用车运行维护费</t>
  </si>
  <si>
    <t xml:space="preserve"> 30239</t>
  </si>
  <si>
    <t>其他交通费用</t>
  </si>
  <si>
    <t xml:space="preserve"> 30299</t>
  </si>
  <si>
    <t>其他商品和服务支出</t>
  </si>
  <si>
    <t>30307</t>
  </si>
  <si>
    <t>医疗费补助</t>
  </si>
  <si>
    <t xml:space="preserve"> 30309</t>
  </si>
  <si>
    <t>奖励金</t>
  </si>
  <si>
    <t xml:space="preserve"> 31002</t>
  </si>
  <si>
    <t>办公设备购置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</si>
  <si>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</si>
  <si>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</si>
  <si>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</si>
  <si>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</si>
  <si>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</si>
  <si>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</si>
  <si>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</si>
  <si>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</si>
  <si>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因公出国（境）经费0万元，与上年预算持平，主要原因是根据我单位工作性质，不存在因公出国（境）需求，不安排因公出国（境）经费。
公务用车购置及运行费3.5万元（其中，公务用车购置费0万元，公务用车运行费3.5万元）与上年预算持平。
公务接待费0万元，与上年预算持平，主要原因是我单位基本支出里不安排公务接待费。</t>
  </si>
  <si>
    <t>附件1-5</t>
  </si>
  <si>
    <t>政府性基金预算支出表</t>
  </si>
  <si>
    <t>备注：本部门未涉及到政府性基金。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</si>
  <si>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</si>
  <si>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</si>
  <si>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</si>
  <si>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</si>
  <si>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</si>
  <si>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</si>
  <si>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</si>
  <si>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一、一般公共服务支出</t>
  </si>
  <si>
    <t xml:space="preserve">  二、政府性基金收入</t>
  </si>
  <si>
    <t xml:space="preserve"> 二、外交支出</t>
  </si>
  <si>
    <t xml:space="preserve">  三、其他财政资金收入</t>
  </si>
  <si>
    <t xml:space="preserve"> 三、国防支出</t>
  </si>
  <si>
    <t xml:space="preserve">  四、收回存量资金收入</t>
  </si>
  <si>
    <t xml:space="preserve"> 四、公共安全支出</t>
  </si>
  <si>
    <t xml:space="preserve">  五、事业收入</t>
  </si>
  <si>
    <t xml:space="preserve"> 五、教育支出</t>
  </si>
  <si>
    <t xml:space="preserve">        其中：教育收费收入</t>
  </si>
  <si>
    <t xml:space="preserve"> 六、科学技术支出</t>
  </si>
  <si>
    <t xml:space="preserve">  六、事业单位经营收入</t>
  </si>
  <si>
    <t xml:space="preserve"> 七、文化旅游体育与传媒支出</t>
  </si>
  <si>
    <t xml:space="preserve">  七、其他收入</t>
  </si>
  <si>
    <t xml:space="preserve"> 八、社会保障和就业支出</t>
  </si>
  <si>
    <t xml:space="preserve"> 九、社会保险基金支出</t>
  </si>
  <si>
    <t xml:space="preserve"> 十、卫生健康支出</t>
  </si>
  <si>
    <t xml:space="preserve"> 十一、节能环保支出</t>
  </si>
  <si>
    <t xml:space="preserve"> 十二、城乡社区支出</t>
  </si>
  <si>
    <t xml:space="preserve"> 十三、农林水支出</t>
  </si>
  <si>
    <t xml:space="preserve"> 十四、交通运输支出</t>
  </si>
  <si>
    <t xml:space="preserve"> 十五、资源勘探信息等支出</t>
  </si>
  <si>
    <t xml:space="preserve"> 十六、商业服务业等支出</t>
  </si>
  <si>
    <t xml:space="preserve"> 十七、金融支出</t>
  </si>
  <si>
    <t xml:space="preserve"> 十八、援助其他地区支出</t>
  </si>
  <si>
    <t xml:space="preserve"> 十九、自然资源海洋气象等支出</t>
  </si>
  <si>
    <t xml:space="preserve"> 二十、住房保障支出</t>
  </si>
  <si>
    <t xml:space="preserve"> 二十一、粮油物资储备支出</t>
  </si>
  <si>
    <t xml:space="preserve"> 二十二、灾害防治及应急管理支出</t>
  </si>
  <si>
    <t xml:space="preserve"> 二十三、预备费</t>
  </si>
  <si>
    <t xml:space="preserve"> 二十四、其它支出</t>
  </si>
  <si>
    <t xml:space="preserve"> 二十五、转移性支出</t>
  </si>
  <si>
    <t xml:space="preserve"> 二十六、债务还本支出</t>
  </si>
  <si>
    <t xml:space="preserve"> 二十七、债务付息支出</t>
  </si>
  <si>
    <t xml:space="preserve"> 二十八、债务发行费用支出</t>
  </si>
  <si>
    <t>本 年 收 入 合 计</t>
  </si>
  <si>
    <t xml:space="preserve">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</si>
  <si>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</si>
  <si>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</si>
  <si>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</si>
  <si>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政府性基金结余结转</t>
  </si>
  <si>
    <t xml:space="preserve">        一般公共预算</t>
  </si>
  <si>
    <t xml:space="preserve">  专项收入结余结转</t>
  </si>
  <si>
    <t xml:space="preserve">        政府性基金</t>
  </si>
  <si>
    <t xml:space="preserve">  国库管理的收费结余结转</t>
  </si>
  <si>
    <t xml:space="preserve">        其他财政性资金</t>
  </si>
  <si>
    <t xml:space="preserve">  专户管理的收费结余结转</t>
  </si>
  <si>
    <t xml:space="preserve">        事业收入</t>
  </si>
  <si>
    <t xml:space="preserve">  罚没收入结余结转</t>
  </si>
  <si>
    <t xml:space="preserve">        事业单位经营收入</t>
  </si>
  <si>
    <t xml:space="preserve">  国有资源(资产)有偿使用收入结余结转</t>
  </si>
  <si>
    <t xml:space="preserve">        其他收入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</si>
  <si>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</si>
  <si>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</si>
  <si>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</si>
  <si>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</si>
  <si>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</si>
  <si>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</si>
  <si>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</si>
  <si>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</si>
  <si>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</si>
  <si>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</si>
  <si>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</si>
  <si>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</si>
  <si>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</si>
  <si>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</si>
  <si>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</si>
  <si>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</si>
  <si>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</si>
  <si>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</si>
  <si>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</si>
  <si>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</si>
  <si>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</si>
  <si>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</si>
  <si>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国家统计局海口调查队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</si>
  <si>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</si>
  <si>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</si>
  <si>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</si>
  <si>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</si>
  <si>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</si>
  <si>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</si>
  <si>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</si>
  <si>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</si>
  <si>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</si>
  <si>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</si>
  <si>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</si>
  <si>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</si>
  <si>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</si>
  <si>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</si>
  <si>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</si>
  <si>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</si>
  <si>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</si>
  <si>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统计调查</t>
  </si>
  <si>
    <t>无</t>
  </si>
  <si>
    <t>备注：本部门无绩效项目。</t>
  </si>
  <si>
    <t>附件1-10</t>
  </si>
  <si>
    <t>市级财力安排专项转移支付预算表</t>
  </si>
  <si>
    <t xml:space="preserve"> 部门：国家统计局海口调查队</t>
  </si>
  <si>
    <t xml:space="preserve"> 金额单位：</t>
  </si>
  <si>
    <t>万元</t>
  </si>
  <si>
    <t>预算单位/下级</t>
  </si>
  <si>
    <t>备注：本部门没有市级财力安排的专项转移支付预算。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</si>
</sst>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_ "/>
  </numFmts>
  <fonts count="17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2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89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49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 wrapText="1" shrinkToFit="1"/>
    </xf>
    <xf numFmtId="49" fontId="8" fillId="3" borderId="0" xfId="0" applyNumberFormat="1" applyFont="1" applyFill="1" applyBorder="1" applyAlignment="1">
      <alignment horizontal="right" vertical="center" wrapText="1" shrinkToFit="1"/>
    </xf>
    <xf numFmtId="49" fontId="8" fillId="3" borderId="0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top"/>
    </xf>
    <xf numFmtId="0" fontId="0" fillId="0" borderId="0" xfId="0" applyFont="1" applyAlignment="1"/>
    <xf numFmtId="49" fontId="9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 shrinkToFit="1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49" fontId="6" fillId="3" borderId="1" xfId="1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 wrapText="1" shrinkToFit="1"/>
    </xf>
    <xf numFmtId="49" fontId="6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C16" sqref="C16"/>
    </sheetView>
  </sheetViews>
  <sheetFormatPr defaultColWidth="9" defaultRowHeight="24.95" customHeight="1"/>
  <cols>
    <col min="1" max="1" width="28.125" customWidth="1"/>
    <col min="2" max="2" width="12.75" customWidth="1"/>
    <col min="3" max="3" width="30.625" customWidth="1"/>
    <col min="4" max="4" width="11.375" customWidth="1"/>
    <col min="5" max="5" width="15.125" customWidth="1"/>
    <col min="6" max="6" width="17.75" customWidth="1"/>
  </cols>
  <sheetData>
    <row r="1" spans="1:6" ht="24.75" customHeight="1">
      <c r="A1" t="s">
        <v>0</v>
      </c>
    </row>
    <row r="2" spans="1:6" ht="29.25" customHeight="1">
      <c r="A2" s="67" t="s">
        <v>1</v>
      </c>
      <c r="B2" s="67"/>
      <c r="C2" s="67"/>
      <c r="D2" s="67"/>
      <c r="E2" s="67"/>
      <c r="F2" s="67"/>
    </row>
    <row r="3" spans="1:6" ht="26.25" customHeight="1">
      <c r="A3" s="33" t="s">
        <v>2</v>
      </c>
      <c r="B3" s="32"/>
      <c r="C3" s="32"/>
      <c r="D3" s="32"/>
      <c r="E3" s="32"/>
      <c r="F3" s="30" t="s">
        <v>3</v>
      </c>
    </row>
    <row r="4" spans="1:6" ht="24.95" customHeight="1">
      <c r="A4" s="68" t="s">
        <v>4</v>
      </c>
      <c r="B4" s="68"/>
      <c r="C4" s="68" t="s">
        <v>5</v>
      </c>
      <c r="D4" s="68"/>
      <c r="E4" s="68"/>
      <c r="F4" s="68"/>
    </row>
    <row r="5" spans="1:6" ht="24.95" customHeight="1">
      <c r="A5" s="35" t="s">
        <v>6</v>
      </c>
      <c r="B5" s="35" t="s">
        <v>7</v>
      </c>
      <c r="C5" s="35" t="s">
        <v>6</v>
      </c>
      <c r="D5" s="35" t="s">
        <v>8</v>
      </c>
      <c r="E5" s="35" t="s">
        <v>9</v>
      </c>
      <c r="F5" s="35" t="s">
        <v>10</v>
      </c>
    </row>
    <row r="6" spans="1:6" ht="24.95" customHeight="1">
      <c r="A6" s="11" t="s">
        <v>11</v>
      </c>
      <c r="B6" s="11">
        <f>B7</f>
        <v>143.90700000000001</v>
      </c>
      <c r="C6" s="11" t="s">
        <v>12</v>
      </c>
      <c r="D6" s="11">
        <f>E6</f>
        <v>143.90700000000001</v>
      </c>
      <c r="E6" s="11">
        <f>SUM(E7:E34)</f>
        <v>143.90700000000001</v>
      </c>
      <c r="F6" s="11"/>
    </row>
    <row r="7" spans="1:6" ht="24.95" customHeight="1">
      <c r="A7" s="11" t="s">
        <v>13</v>
      </c>
      <c r="B7" s="11">
        <v>143.90700000000001</v>
      </c>
      <c r="C7" s="60" t="s">
        <v>14</v>
      </c>
      <c r="D7" s="11">
        <f>E7</f>
        <v>109.006</v>
      </c>
      <c r="E7" s="11">
        <v>109.006</v>
      </c>
      <c r="F7" s="11"/>
    </row>
    <row r="8" spans="1:6" ht="24.95" customHeight="1">
      <c r="A8" s="11" t="s">
        <v>15</v>
      </c>
      <c r="B8" s="11"/>
      <c r="C8" s="60" t="s">
        <v>16</v>
      </c>
      <c r="D8" s="11"/>
      <c r="E8" s="11"/>
      <c r="F8" s="11"/>
    </row>
    <row r="9" spans="1:6" ht="24.95" customHeight="1">
      <c r="A9" s="11"/>
      <c r="B9" s="11"/>
      <c r="C9" s="60" t="s">
        <v>17</v>
      </c>
      <c r="D9" s="11"/>
      <c r="E9" s="11"/>
      <c r="F9" s="11"/>
    </row>
    <row r="10" spans="1:6" ht="24.95" customHeight="1">
      <c r="A10" s="11" t="s">
        <v>18</v>
      </c>
      <c r="B10" s="11"/>
      <c r="C10" s="60" t="s">
        <v>19</v>
      </c>
      <c r="D10" s="11"/>
      <c r="E10" s="11"/>
      <c r="F10" s="11"/>
    </row>
    <row r="11" spans="1:6" ht="24.95" customHeight="1">
      <c r="A11" s="11" t="s">
        <v>13</v>
      </c>
      <c r="B11" s="11"/>
      <c r="C11" s="60" t="s">
        <v>20</v>
      </c>
      <c r="D11" s="11"/>
      <c r="E11" s="11"/>
      <c r="F11" s="11"/>
    </row>
    <row r="12" spans="1:6" ht="24.95" customHeight="1">
      <c r="A12" s="11" t="s">
        <v>15</v>
      </c>
      <c r="B12" s="11"/>
      <c r="C12" s="60" t="s">
        <v>21</v>
      </c>
      <c r="D12" s="11"/>
      <c r="E12" s="11"/>
      <c r="F12" s="11"/>
    </row>
    <row r="13" spans="1:6" ht="24.95" customHeight="1">
      <c r="A13" s="11"/>
      <c r="B13" s="11"/>
      <c r="C13" s="60" t="s">
        <v>22</v>
      </c>
      <c r="D13" s="11"/>
      <c r="E13" s="11"/>
      <c r="F13" s="11"/>
    </row>
    <row r="14" spans="1:6" ht="24.95" customHeight="1">
      <c r="A14" s="11"/>
      <c r="B14" s="11"/>
      <c r="C14" s="60" t="s">
        <v>23</v>
      </c>
      <c r="D14" s="11">
        <f>E14</f>
        <v>12.837999999999999</v>
      </c>
      <c r="E14" s="11">
        <v>12.837999999999999</v>
      </c>
      <c r="F14" s="11"/>
    </row>
    <row r="15" spans="1:6" ht="24.95" customHeight="1">
      <c r="A15" s="11"/>
      <c r="B15" s="11"/>
      <c r="C15" s="61" t="s">
        <v>24</v>
      </c>
      <c r="D15" s="11"/>
      <c r="E15" s="11"/>
      <c r="F15" s="11"/>
    </row>
    <row r="16" spans="1:6" ht="24.95" customHeight="1">
      <c r="A16" s="11"/>
      <c r="B16" s="11"/>
      <c r="C16" s="62" t="s">
        <v>25</v>
      </c>
      <c r="D16" s="11">
        <f>E16</f>
        <v>13.663</v>
      </c>
      <c r="E16" s="11">
        <v>13.663</v>
      </c>
      <c r="F16" s="11"/>
    </row>
    <row r="17" spans="1:6" ht="24.95" customHeight="1">
      <c r="A17" s="11"/>
      <c r="B17" s="11"/>
      <c r="C17" s="62" t="s">
        <v>26</v>
      </c>
      <c r="D17" s="11"/>
      <c r="E17" s="11"/>
      <c r="F17" s="11"/>
    </row>
    <row r="18" spans="1:6" ht="24.95" customHeight="1">
      <c r="A18" s="11"/>
      <c r="B18" s="11"/>
      <c r="C18" s="62" t="s">
        <v>27</v>
      </c>
      <c r="D18" s="11"/>
      <c r="E18" s="11"/>
      <c r="F18" s="11"/>
    </row>
    <row r="19" spans="1:6" ht="24.95" customHeight="1">
      <c r="A19" s="11"/>
      <c r="B19" s="11"/>
      <c r="C19" s="62" t="s">
        <v>28</v>
      </c>
      <c r="D19" s="11"/>
      <c r="E19" s="11"/>
      <c r="F19" s="11"/>
    </row>
    <row r="20" spans="1:6" ht="24.95" customHeight="1">
      <c r="A20" s="11"/>
      <c r="B20" s="11"/>
      <c r="C20" s="62" t="s">
        <v>29</v>
      </c>
      <c r="D20" s="11"/>
      <c r="E20" s="11"/>
      <c r="F20" s="11"/>
    </row>
    <row r="21" spans="1:6" ht="24.95" customHeight="1">
      <c r="A21" s="11"/>
      <c r="B21" s="11"/>
      <c r="C21" s="62" t="s">
        <v>30</v>
      </c>
      <c r="D21" s="11"/>
      <c r="E21" s="11"/>
      <c r="F21" s="11"/>
    </row>
    <row r="22" spans="1:6" ht="24.95" customHeight="1">
      <c r="A22" s="11"/>
      <c r="B22" s="11"/>
      <c r="C22" s="62" t="s">
        <v>31</v>
      </c>
      <c r="D22" s="11"/>
      <c r="E22" s="11"/>
      <c r="F22" s="11"/>
    </row>
    <row r="23" spans="1:6" ht="24.95" customHeight="1">
      <c r="A23" s="11"/>
      <c r="B23" s="11"/>
      <c r="C23" s="62" t="s">
        <v>32</v>
      </c>
      <c r="D23" s="11"/>
      <c r="E23" s="11"/>
      <c r="F23" s="11"/>
    </row>
    <row r="24" spans="1:6" ht="24.95" customHeight="1">
      <c r="A24" s="11"/>
      <c r="B24" s="11"/>
      <c r="C24" s="62" t="s">
        <v>33</v>
      </c>
      <c r="D24" s="11"/>
      <c r="E24" s="11"/>
      <c r="F24" s="11"/>
    </row>
    <row r="25" spans="1:6" ht="24.95" customHeight="1">
      <c r="A25" s="11"/>
      <c r="B25" s="11"/>
      <c r="C25" s="62" t="s">
        <v>34</v>
      </c>
      <c r="D25" s="11"/>
      <c r="E25" s="11"/>
      <c r="F25" s="11"/>
    </row>
    <row r="26" spans="1:6" ht="24.95" customHeight="1">
      <c r="A26" s="11"/>
      <c r="B26" s="11"/>
      <c r="C26" s="62" t="s">
        <v>35</v>
      </c>
      <c r="D26" s="11">
        <f>E26</f>
        <v>8.4</v>
      </c>
      <c r="E26" s="11">
        <v>8.4</v>
      </c>
      <c r="F26" s="11"/>
    </row>
    <row r="27" spans="1:6" ht="24.95" customHeight="1">
      <c r="A27" s="11"/>
      <c r="B27" s="11"/>
      <c r="C27" s="62" t="s">
        <v>36</v>
      </c>
      <c r="D27" s="11"/>
      <c r="E27" s="11"/>
      <c r="F27" s="11"/>
    </row>
    <row r="28" spans="1:6" ht="24.95" customHeight="1">
      <c r="A28" s="11"/>
      <c r="B28" s="11"/>
      <c r="C28" s="62" t="s">
        <v>37</v>
      </c>
      <c r="D28" s="11"/>
      <c r="E28" s="11"/>
      <c r="F28" s="11"/>
    </row>
    <row r="29" spans="1:6" ht="24.95" customHeight="1">
      <c r="A29" s="11"/>
      <c r="B29" s="11"/>
      <c r="C29" s="62" t="s">
        <v>38</v>
      </c>
      <c r="D29" s="11"/>
      <c r="E29" s="11"/>
      <c r="F29" s="11"/>
    </row>
    <row r="30" spans="1:6" ht="24.95" customHeight="1">
      <c r="A30" s="11"/>
      <c r="B30" s="11"/>
      <c r="C30" s="62" t="s">
        <v>39</v>
      </c>
      <c r="D30" s="11"/>
      <c r="E30" s="11"/>
      <c r="F30" s="11"/>
    </row>
    <row r="31" spans="1:6" ht="24.95" customHeight="1">
      <c r="A31" s="11"/>
      <c r="B31" s="11"/>
      <c r="C31" s="62" t="s">
        <v>40</v>
      </c>
      <c r="D31" s="11"/>
      <c r="E31" s="11"/>
      <c r="F31" s="11"/>
    </row>
    <row r="32" spans="1:6" ht="24.95" customHeight="1">
      <c r="A32" s="11"/>
      <c r="B32" s="11"/>
      <c r="C32" s="62" t="s">
        <v>41</v>
      </c>
      <c r="D32" s="11"/>
      <c r="E32" s="11"/>
      <c r="F32" s="11"/>
    </row>
    <row r="33" spans="1:6" ht="24.95" customHeight="1">
      <c r="A33" s="11"/>
      <c r="B33" s="11"/>
      <c r="C33" s="62" t="s">
        <v>42</v>
      </c>
      <c r="D33" s="11"/>
      <c r="E33" s="11"/>
      <c r="F33" s="11"/>
    </row>
    <row r="34" spans="1:6" ht="24.95" customHeight="1">
      <c r="A34" s="11"/>
      <c r="B34" s="11"/>
      <c r="C34" s="62" t="s">
        <v>43</v>
      </c>
      <c r="D34" s="11"/>
      <c r="E34" s="11"/>
      <c r="F34" s="11"/>
    </row>
    <row r="35" spans="1:6" ht="24.95" customHeight="1">
      <c r="A35" s="11"/>
      <c r="B35" s="11"/>
      <c r="C35" s="60" t="s">
        <v>44</v>
      </c>
      <c r="D35" s="11"/>
      <c r="E35" s="11"/>
      <c r="F35" s="11"/>
    </row>
    <row r="36" spans="1:6" ht="24.95" customHeight="1">
      <c r="A36" s="11" t="s">
        <v>45</v>
      </c>
      <c r="B36" s="11">
        <v>143.90700000000001</v>
      </c>
      <c r="C36" s="60" t="s">
        <v>46</v>
      </c>
      <c r="D36" s="11">
        <v>143.90700000000001</v>
      </c>
      <c r="E36" s="11">
        <v>143.90700000000001</v>
      </c>
      <c r="F36" s="11"/>
    </row>
    <row r="37" spans="1:6" s="54" customFormat="1" ht="49.5" customHeight="1">
      <c r="A37" s="69"/>
      <c r="B37" s="69"/>
      <c r="C37" s="69"/>
      <c r="D37" s="69"/>
      <c r="E37" s="69"/>
      <c r="F37" s="69"/>
    </row>
    <row r="38" spans="1:6" s="54" customFormat="1" ht="33.75" customHeight="1">
      <c r="A38" s="64"/>
      <c r="B38" s="64"/>
      <c r="C38" s="64"/>
      <c r="D38" s="64"/>
      <c r="E38" s="64"/>
      <c r="F38" s="64"/>
    </row>
    <row r="39" spans="1:6" s="54" customFormat="1" ht="33.75" customHeight="1">
      <c r="A39" s="64"/>
      <c r="B39" s="64"/>
      <c r="C39" s="64"/>
      <c r="D39" s="64"/>
      <c r="E39" s="64"/>
      <c r="F39" s="64"/>
    </row>
    <row r="40" spans="1:6" s="54" customFormat="1" ht="33.75" customHeight="1">
      <c r="A40" s="65"/>
      <c r="B40" s="65"/>
      <c r="C40" s="65"/>
      <c r="D40" s="65"/>
      <c r="E40" s="65"/>
      <c r="F40" s="65"/>
    </row>
    <row r="41" spans="1:6" ht="26.25" customHeight="1">
      <c r="A41" s="66"/>
      <c r="B41" s="66"/>
      <c r="C41" s="66"/>
      <c r="D41" s="66"/>
      <c r="E41" s="66"/>
      <c r="F41" s="66"/>
    </row>
  </sheetData>
  <mergeCells count="8">
    <mergeCell ref="A39:F39"/>
    <mergeCell ref="A40:F40"/>
    <mergeCell ref="A41:F41"/>
    <mergeCell ref="A2:F2"/>
    <mergeCell ref="A4:B4"/>
    <mergeCell ref="C4:F4"/>
    <mergeCell ref="A37:F37"/>
    <mergeCell ref="A38:F38"/>
  </mergeCells>
  <phoneticPr fontId="16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scale="8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7" sqref="B17"/>
    </sheetView>
  </sheetViews>
  <sheetFormatPr defaultColWidth="9" defaultRowHeight="13.5"/>
  <cols>
    <col min="1" max="1" width="37.375" customWidth="1"/>
    <col min="2" max="5" width="22.5" customWidth="1"/>
  </cols>
  <sheetData>
    <row r="1" spans="1:5" ht="31.5" customHeight="1">
      <c r="A1" s="1" t="s">
        <v>242</v>
      </c>
      <c r="B1" s="2"/>
      <c r="C1" s="3" t="s">
        <v>228</v>
      </c>
      <c r="D1" s="3" t="s">
        <v>228</v>
      </c>
      <c r="E1" s="4"/>
    </row>
    <row r="2" spans="1:5" ht="31.5" customHeight="1">
      <c r="A2" s="88" t="s">
        <v>243</v>
      </c>
      <c r="B2" s="88"/>
      <c r="C2" s="88"/>
      <c r="D2" s="88"/>
      <c r="E2" s="88"/>
    </row>
    <row r="3" spans="1:5" ht="31.5" customHeight="1">
      <c r="A3" s="1" t="s">
        <v>244</v>
      </c>
      <c r="B3" s="5" t="s">
        <v>228</v>
      </c>
      <c r="C3" s="6" t="s">
        <v>230</v>
      </c>
      <c r="D3" s="7" t="s">
        <v>245</v>
      </c>
      <c r="E3" s="8" t="s">
        <v>246</v>
      </c>
    </row>
    <row r="4" spans="1:5" ht="31.5" customHeight="1">
      <c r="A4" s="9" t="s">
        <v>231</v>
      </c>
      <c r="B4" s="9" t="s">
        <v>232</v>
      </c>
      <c r="C4" s="9" t="s">
        <v>247</v>
      </c>
      <c r="D4" s="9" t="s">
        <v>235</v>
      </c>
      <c r="E4" s="9" t="s">
        <v>7</v>
      </c>
    </row>
    <row r="5" spans="1:5" ht="31.5" customHeight="1">
      <c r="A5" s="10" t="s">
        <v>239</v>
      </c>
      <c r="B5" s="10" t="s">
        <v>240</v>
      </c>
      <c r="C5" s="11"/>
      <c r="D5" s="11"/>
      <c r="E5" s="11"/>
    </row>
    <row r="6" spans="1:5">
      <c r="A6" s="63" t="s">
        <v>248</v>
      </c>
    </row>
  </sheetData>
  <mergeCells count="1">
    <mergeCell ref="A2:E2"/>
  </mergeCells>
  <phoneticPr fontId="1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5" sqref="D15"/>
    </sheetView>
  </sheetViews>
  <sheetFormatPr defaultColWidth="15.625" defaultRowHeight="24.95" customHeight="1"/>
  <cols>
    <col min="1" max="1" width="15.625" style="50"/>
    <col min="2" max="2" width="20.75" customWidth="1"/>
  </cols>
  <sheetData>
    <row r="1" spans="1:5" ht="24.95" customHeight="1">
      <c r="A1" t="s">
        <v>47</v>
      </c>
    </row>
    <row r="2" spans="1:5" ht="24.95" customHeight="1">
      <c r="A2" s="67" t="s">
        <v>48</v>
      </c>
      <c r="B2" s="67"/>
      <c r="C2" s="67"/>
      <c r="D2" s="67"/>
      <c r="E2" s="67"/>
    </row>
    <row r="3" spans="1:5" ht="24.95" customHeight="1">
      <c r="A3" s="33" t="s">
        <v>2</v>
      </c>
      <c r="B3" s="32"/>
      <c r="C3" s="32"/>
      <c r="D3" s="32"/>
      <c r="E3" s="40" t="s">
        <v>3</v>
      </c>
    </row>
    <row r="4" spans="1:5" ht="24.95" customHeight="1">
      <c r="A4" s="68" t="s">
        <v>49</v>
      </c>
      <c r="B4" s="68"/>
      <c r="C4" s="68" t="s">
        <v>50</v>
      </c>
      <c r="D4" s="68"/>
      <c r="E4" s="68"/>
    </row>
    <row r="5" spans="1:5" s="39" customFormat="1" ht="24.95" customHeight="1">
      <c r="A5" s="35" t="s">
        <v>51</v>
      </c>
      <c r="B5" s="35" t="s">
        <v>52</v>
      </c>
      <c r="C5" s="35" t="s">
        <v>53</v>
      </c>
      <c r="D5" s="35" t="s">
        <v>54</v>
      </c>
      <c r="E5" s="35" t="s">
        <v>55</v>
      </c>
    </row>
    <row r="6" spans="1:5" s="39" customFormat="1" ht="24.95" customHeight="1">
      <c r="A6" s="36">
        <v>201</v>
      </c>
      <c r="B6" s="36" t="s">
        <v>56</v>
      </c>
      <c r="C6" s="11">
        <f>D6+E6</f>
        <v>109.006</v>
      </c>
      <c r="D6" s="11">
        <v>109.006</v>
      </c>
      <c r="E6" s="35"/>
    </row>
    <row r="7" spans="1:5" s="39" customFormat="1" ht="24.95" customHeight="1">
      <c r="A7" s="36">
        <v>20105</v>
      </c>
      <c r="B7" s="36" t="s">
        <v>57</v>
      </c>
      <c r="C7" s="11">
        <f>D7+E7</f>
        <v>109.006</v>
      </c>
      <c r="D7" s="11">
        <v>109.006</v>
      </c>
      <c r="E7" s="35"/>
    </row>
    <row r="8" spans="1:5" ht="24.95" customHeight="1">
      <c r="A8" s="37">
        <v>2010501</v>
      </c>
      <c r="B8" s="38" t="s">
        <v>58</v>
      </c>
      <c r="C8" s="11">
        <f>D8+E8</f>
        <v>109.006</v>
      </c>
      <c r="D8" s="11">
        <v>109.006</v>
      </c>
      <c r="E8" s="35"/>
    </row>
    <row r="9" spans="1:5" ht="24.95" customHeight="1">
      <c r="A9" s="37">
        <v>208</v>
      </c>
      <c r="B9" s="38" t="s">
        <v>59</v>
      </c>
      <c r="C9" s="11">
        <f t="shared" ref="C9:C20" si="0">D9+E9</f>
        <v>12.838000000000001</v>
      </c>
      <c r="D9" s="11">
        <f>D10</f>
        <v>12.838000000000001</v>
      </c>
      <c r="E9" s="35"/>
    </row>
    <row r="10" spans="1:5" ht="24.95" customHeight="1">
      <c r="A10" s="37">
        <v>20805</v>
      </c>
      <c r="B10" s="38" t="s">
        <v>60</v>
      </c>
      <c r="C10" s="11">
        <f t="shared" si="0"/>
        <v>12.838000000000001</v>
      </c>
      <c r="D10" s="11">
        <f>D11+D12</f>
        <v>12.838000000000001</v>
      </c>
      <c r="E10" s="35"/>
    </row>
    <row r="11" spans="1:5" ht="24.95" customHeight="1">
      <c r="A11" s="37">
        <v>2080505</v>
      </c>
      <c r="B11" s="38" t="s">
        <v>61</v>
      </c>
      <c r="C11" s="11">
        <f t="shared" si="0"/>
        <v>12.4</v>
      </c>
      <c r="D11" s="11">
        <v>12.4</v>
      </c>
      <c r="E11" s="35"/>
    </row>
    <row r="12" spans="1:5" ht="24.95" customHeight="1">
      <c r="A12" s="37">
        <v>2080599</v>
      </c>
      <c r="B12" s="38" t="s">
        <v>62</v>
      </c>
      <c r="C12" s="11">
        <f t="shared" si="0"/>
        <v>0.438</v>
      </c>
      <c r="D12" s="11">
        <v>0.438</v>
      </c>
      <c r="E12" s="35"/>
    </row>
    <row r="13" spans="1:5" ht="24.95" customHeight="1">
      <c r="A13" s="37">
        <v>210</v>
      </c>
      <c r="B13" s="38" t="s">
        <v>63</v>
      </c>
      <c r="C13" s="11">
        <f t="shared" si="0"/>
        <v>13.662999999999998</v>
      </c>
      <c r="D13" s="11">
        <f>D14</f>
        <v>13.662999999999998</v>
      </c>
      <c r="E13" s="35"/>
    </row>
    <row r="14" spans="1:5" ht="24.95" customHeight="1">
      <c r="A14" s="37">
        <v>21011</v>
      </c>
      <c r="B14" s="38" t="s">
        <v>64</v>
      </c>
      <c r="C14" s="11">
        <f>D14</f>
        <v>13.662999999999998</v>
      </c>
      <c r="D14" s="11">
        <f>D15+D16+D17</f>
        <v>13.662999999999998</v>
      </c>
      <c r="E14" s="35"/>
    </row>
    <row r="15" spans="1:5" ht="24.95" customHeight="1">
      <c r="A15" s="37">
        <v>2101101</v>
      </c>
      <c r="B15" s="38" t="s">
        <v>65</v>
      </c>
      <c r="C15" s="11">
        <f t="shared" si="0"/>
        <v>6.02</v>
      </c>
      <c r="D15" s="11">
        <v>6.02</v>
      </c>
      <c r="E15" s="35"/>
    </row>
    <row r="16" spans="1:5" ht="24.95" customHeight="1">
      <c r="A16" s="37">
        <v>2101103</v>
      </c>
      <c r="B16" s="38" t="s">
        <v>66</v>
      </c>
      <c r="C16" s="11">
        <f t="shared" si="0"/>
        <v>7.1130000000000004</v>
      </c>
      <c r="D16" s="11">
        <v>7.1130000000000004</v>
      </c>
      <c r="E16" s="35"/>
    </row>
    <row r="17" spans="1:5" ht="24.95" customHeight="1">
      <c r="A17" s="37">
        <v>2101199</v>
      </c>
      <c r="B17" s="38" t="s">
        <v>67</v>
      </c>
      <c r="C17" s="11">
        <f t="shared" si="0"/>
        <v>0.53</v>
      </c>
      <c r="D17" s="11">
        <v>0.53</v>
      </c>
      <c r="E17" s="35"/>
    </row>
    <row r="18" spans="1:5" ht="24.95" customHeight="1">
      <c r="A18" s="37">
        <v>221</v>
      </c>
      <c r="B18" s="38" t="s">
        <v>68</v>
      </c>
      <c r="C18" s="11">
        <f t="shared" si="0"/>
        <v>8.4</v>
      </c>
      <c r="D18" s="11">
        <f>D19</f>
        <v>8.4</v>
      </c>
      <c r="E18" s="35"/>
    </row>
    <row r="19" spans="1:5" ht="24.95" customHeight="1">
      <c r="A19" s="37">
        <v>22102</v>
      </c>
      <c r="B19" s="38" t="s">
        <v>69</v>
      </c>
      <c r="C19" s="11">
        <f t="shared" si="0"/>
        <v>8.4</v>
      </c>
      <c r="D19" s="11">
        <f>D20</f>
        <v>8.4</v>
      </c>
      <c r="E19" s="35"/>
    </row>
    <row r="20" spans="1:5" ht="24.95" customHeight="1">
      <c r="A20" s="37">
        <v>2210201</v>
      </c>
      <c r="B20" s="38" t="s">
        <v>70</v>
      </c>
      <c r="C20" s="11">
        <f t="shared" si="0"/>
        <v>8.4</v>
      </c>
      <c r="D20" s="11">
        <v>8.4</v>
      </c>
      <c r="E20" s="35"/>
    </row>
    <row r="21" spans="1:5" ht="24.95" customHeight="1">
      <c r="A21" s="68" t="s">
        <v>8</v>
      </c>
      <c r="B21" s="68"/>
      <c r="C21" s="11">
        <f>D21</f>
        <v>143.90700000000001</v>
      </c>
      <c r="D21" s="11">
        <f>D6+D9+D13+D18</f>
        <v>143.90700000000001</v>
      </c>
      <c r="E21" s="11"/>
    </row>
  </sheetData>
  <mergeCells count="4">
    <mergeCell ref="A2:E2"/>
    <mergeCell ref="A4:B4"/>
    <mergeCell ref="C4:E4"/>
    <mergeCell ref="A21:B21"/>
  </mergeCells>
  <phoneticPr fontId="16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6" sqref="A36"/>
    </sheetView>
  </sheetViews>
  <sheetFormatPr defaultColWidth="15.625" defaultRowHeight="24.95" customHeight="1"/>
  <cols>
    <col min="1" max="1" width="18.25" style="50" customWidth="1"/>
    <col min="2" max="2" width="16.5" customWidth="1"/>
  </cols>
  <sheetData>
    <row r="1" spans="1:5" ht="19.5" customHeight="1">
      <c r="A1" t="s">
        <v>71</v>
      </c>
    </row>
    <row r="2" spans="1:5" ht="24.95" customHeight="1">
      <c r="A2" s="67" t="s">
        <v>72</v>
      </c>
      <c r="B2" s="67"/>
      <c r="C2" s="67"/>
      <c r="D2" s="67"/>
      <c r="E2" s="67"/>
    </row>
    <row r="3" spans="1:5" ht="24.95" customHeight="1">
      <c r="A3" s="33" t="s">
        <v>2</v>
      </c>
      <c r="E3" s="40" t="s">
        <v>3</v>
      </c>
    </row>
    <row r="4" spans="1:5" ht="24.95" customHeight="1">
      <c r="A4" s="68" t="s">
        <v>73</v>
      </c>
      <c r="B4" s="68"/>
      <c r="C4" s="68" t="s">
        <v>74</v>
      </c>
      <c r="D4" s="68"/>
      <c r="E4" s="68"/>
    </row>
    <row r="5" spans="1:5" s="39" customFormat="1" ht="24.95" customHeight="1">
      <c r="A5" s="35" t="s">
        <v>51</v>
      </c>
      <c r="B5" s="35" t="s">
        <v>52</v>
      </c>
      <c r="C5" s="35" t="s">
        <v>8</v>
      </c>
      <c r="D5" s="35" t="s">
        <v>75</v>
      </c>
      <c r="E5" s="35" t="s">
        <v>76</v>
      </c>
    </row>
    <row r="6" spans="1:5" s="39" customFormat="1" ht="22.5" customHeight="1">
      <c r="A6" s="55">
        <v>301</v>
      </c>
      <c r="B6" s="56" t="s">
        <v>77</v>
      </c>
      <c r="C6" s="11">
        <f>SUM(C7:C16)</f>
        <v>124.03700000000001</v>
      </c>
      <c r="D6" s="11">
        <f>SUM(D7:D16)</f>
        <v>124.03700000000001</v>
      </c>
      <c r="E6" s="35"/>
    </row>
    <row r="7" spans="1:5" s="39" customFormat="1" ht="22.5" customHeight="1">
      <c r="A7" s="55" t="s">
        <v>78</v>
      </c>
      <c r="B7" s="38" t="s">
        <v>79</v>
      </c>
      <c r="C7" s="11">
        <f>D7+E7</f>
        <v>32.982999999999997</v>
      </c>
      <c r="D7" s="11">
        <v>32.982999999999997</v>
      </c>
      <c r="E7" s="35"/>
    </row>
    <row r="8" spans="1:5" s="39" customFormat="1" ht="22.5" customHeight="1">
      <c r="A8" s="55" t="s">
        <v>80</v>
      </c>
      <c r="B8" s="38" t="s">
        <v>81</v>
      </c>
      <c r="C8" s="11">
        <f t="shared" ref="C8:C31" si="0">D8+E8</f>
        <v>30.15</v>
      </c>
      <c r="D8" s="11">
        <v>30.15</v>
      </c>
      <c r="E8" s="35"/>
    </row>
    <row r="9" spans="1:5" s="39" customFormat="1" ht="22.5" customHeight="1">
      <c r="A9" s="55" t="s">
        <v>82</v>
      </c>
      <c r="B9" s="38" t="s">
        <v>83</v>
      </c>
      <c r="C9" s="11">
        <f t="shared" si="0"/>
        <v>19.608000000000001</v>
      </c>
      <c r="D9" s="11">
        <v>19.608000000000001</v>
      </c>
      <c r="E9" s="35"/>
    </row>
    <row r="10" spans="1:5" s="39" customFormat="1" ht="22.5" customHeight="1">
      <c r="A10" s="55" t="s">
        <v>84</v>
      </c>
      <c r="B10" s="38" t="s">
        <v>85</v>
      </c>
      <c r="C10" s="11">
        <f t="shared" si="0"/>
        <v>12.4</v>
      </c>
      <c r="D10" s="11">
        <v>12.4</v>
      </c>
      <c r="E10" s="35"/>
    </row>
    <row r="11" spans="1:5" s="39" customFormat="1" ht="22.5" customHeight="1">
      <c r="A11" s="55" t="s">
        <v>86</v>
      </c>
      <c r="B11" s="38" t="s">
        <v>87</v>
      </c>
      <c r="C11" s="11">
        <f t="shared" si="0"/>
        <v>5.6</v>
      </c>
      <c r="D11" s="11">
        <v>5.6</v>
      </c>
      <c r="E11" s="35"/>
    </row>
    <row r="12" spans="1:5" s="39" customFormat="1" ht="22.5" customHeight="1">
      <c r="A12" s="55" t="s">
        <v>88</v>
      </c>
      <c r="B12" s="38" t="s">
        <v>89</v>
      </c>
      <c r="C12" s="11">
        <f t="shared" si="0"/>
        <v>7.1130000000000004</v>
      </c>
      <c r="D12" s="11">
        <v>7.1130000000000004</v>
      </c>
      <c r="E12" s="35"/>
    </row>
    <row r="13" spans="1:5" s="39" customFormat="1" ht="22.5" customHeight="1">
      <c r="A13" s="55" t="s">
        <v>90</v>
      </c>
      <c r="B13" s="38" t="s">
        <v>91</v>
      </c>
      <c r="C13" s="11">
        <f t="shared" si="0"/>
        <v>0.85299999999999998</v>
      </c>
      <c r="D13" s="11">
        <v>0.85299999999999998</v>
      </c>
      <c r="E13" s="35"/>
    </row>
    <row r="14" spans="1:5" s="39" customFormat="1" ht="22.5" customHeight="1">
      <c r="A14" s="55" t="s">
        <v>92</v>
      </c>
      <c r="B14" s="38" t="s">
        <v>93</v>
      </c>
      <c r="C14" s="11">
        <f t="shared" si="0"/>
        <v>8.4</v>
      </c>
      <c r="D14" s="11">
        <v>8.4</v>
      </c>
      <c r="E14" s="35"/>
    </row>
    <row r="15" spans="1:5" s="39" customFormat="1" ht="22.5" customHeight="1">
      <c r="A15" s="55" t="s">
        <v>94</v>
      </c>
      <c r="B15" s="38" t="s">
        <v>95</v>
      </c>
      <c r="C15" s="11">
        <f t="shared" si="0"/>
        <v>0.53</v>
      </c>
      <c r="D15" s="11">
        <v>0.53</v>
      </c>
      <c r="E15" s="35"/>
    </row>
    <row r="16" spans="1:5" s="39" customFormat="1" ht="22.5" customHeight="1">
      <c r="A16" s="55" t="s">
        <v>96</v>
      </c>
      <c r="B16" s="38" t="s">
        <v>97</v>
      </c>
      <c r="C16" s="11">
        <f t="shared" si="0"/>
        <v>6.4</v>
      </c>
      <c r="D16" s="11">
        <v>6.4</v>
      </c>
      <c r="E16" s="35"/>
    </row>
    <row r="17" spans="1:5" s="39" customFormat="1" ht="22.5" customHeight="1">
      <c r="A17" s="55" t="s">
        <v>98</v>
      </c>
      <c r="B17" s="38" t="s">
        <v>99</v>
      </c>
      <c r="C17" s="11">
        <f>SUM(C18:C31)</f>
        <v>19.869999999999997</v>
      </c>
      <c r="D17" s="11">
        <f>SUM(D18:D31)</f>
        <v>0.67799999999999994</v>
      </c>
      <c r="E17" s="57">
        <f>SUM(E18:E31)</f>
        <v>19.192</v>
      </c>
    </row>
    <row r="18" spans="1:5" s="39" customFormat="1" ht="22.5" customHeight="1">
      <c r="A18" s="55" t="s">
        <v>100</v>
      </c>
      <c r="B18" s="38" t="s">
        <v>101</v>
      </c>
      <c r="C18" s="11">
        <f>D18+E18</f>
        <v>0.94499999999999995</v>
      </c>
      <c r="D18" s="35"/>
      <c r="E18" s="11">
        <v>0.94499999999999995</v>
      </c>
    </row>
    <row r="19" spans="1:5" s="39" customFormat="1" ht="22.5" customHeight="1">
      <c r="A19" s="55" t="s">
        <v>102</v>
      </c>
      <c r="B19" s="38" t="s">
        <v>103</v>
      </c>
      <c r="C19" s="11">
        <f t="shared" ref="C19:C29" si="1">D19+E19</f>
        <v>0.06</v>
      </c>
      <c r="D19" s="35"/>
      <c r="E19" s="11">
        <v>0.06</v>
      </c>
    </row>
    <row r="20" spans="1:5" s="39" customFormat="1" ht="22.5" customHeight="1">
      <c r="A20" s="55" t="s">
        <v>104</v>
      </c>
      <c r="B20" s="38" t="s">
        <v>105</v>
      </c>
      <c r="C20" s="11">
        <f t="shared" si="1"/>
        <v>0.06</v>
      </c>
      <c r="D20" s="35"/>
      <c r="E20" s="11">
        <v>0.06</v>
      </c>
    </row>
    <row r="21" spans="1:5" s="39" customFormat="1" ht="22.5" customHeight="1">
      <c r="A21" s="55" t="s">
        <v>106</v>
      </c>
      <c r="B21" s="38" t="s">
        <v>107</v>
      </c>
      <c r="C21" s="11">
        <f t="shared" si="1"/>
        <v>1.784</v>
      </c>
      <c r="D21" s="35"/>
      <c r="E21" s="11">
        <v>1.784</v>
      </c>
    </row>
    <row r="22" spans="1:5" s="39" customFormat="1" ht="22.5" customHeight="1">
      <c r="A22" s="55" t="s">
        <v>108</v>
      </c>
      <c r="B22" s="38" t="s">
        <v>109</v>
      </c>
      <c r="C22" s="11">
        <f t="shared" si="1"/>
        <v>0.84599999999999997</v>
      </c>
      <c r="D22" s="35"/>
      <c r="E22" s="11">
        <v>0.84599999999999997</v>
      </c>
    </row>
    <row r="23" spans="1:5" s="39" customFormat="1" ht="22.5" customHeight="1">
      <c r="A23" s="55" t="s">
        <v>110</v>
      </c>
      <c r="B23" s="38" t="s">
        <v>111</v>
      </c>
      <c r="C23" s="11">
        <f t="shared" si="1"/>
        <v>1.494</v>
      </c>
      <c r="D23" s="35"/>
      <c r="E23" s="11">
        <v>1.494</v>
      </c>
    </row>
    <row r="24" spans="1:5" s="39" customFormat="1" ht="22.5" customHeight="1">
      <c r="A24" s="55" t="s">
        <v>112</v>
      </c>
      <c r="B24" s="38" t="s">
        <v>113</v>
      </c>
      <c r="C24" s="11">
        <f t="shared" si="1"/>
        <v>1.423</v>
      </c>
      <c r="D24" s="35"/>
      <c r="E24" s="11">
        <v>1.423</v>
      </c>
    </row>
    <row r="25" spans="1:5" s="39" customFormat="1" ht="22.5" customHeight="1">
      <c r="A25" s="55" t="s">
        <v>114</v>
      </c>
      <c r="B25" s="38" t="s">
        <v>115</v>
      </c>
      <c r="C25" s="11">
        <f t="shared" si="1"/>
        <v>0.02</v>
      </c>
      <c r="D25" s="35"/>
      <c r="E25" s="11">
        <v>0.02</v>
      </c>
    </row>
    <row r="26" spans="1:5" ht="22.5" customHeight="1">
      <c r="A26" s="55" t="s">
        <v>116</v>
      </c>
      <c r="B26" s="38" t="s">
        <v>117</v>
      </c>
      <c r="C26" s="11">
        <f t="shared" si="1"/>
        <v>3.5</v>
      </c>
      <c r="D26" s="11"/>
      <c r="E26" s="11">
        <v>3.5</v>
      </c>
    </row>
    <row r="27" spans="1:5" ht="22.5" customHeight="1">
      <c r="A27" s="55" t="s">
        <v>118</v>
      </c>
      <c r="B27" s="38" t="s">
        <v>119</v>
      </c>
      <c r="C27" s="11">
        <f t="shared" si="1"/>
        <v>5.8079999999999998</v>
      </c>
      <c r="D27" s="11"/>
      <c r="E27" s="11">
        <v>5.8079999999999998</v>
      </c>
    </row>
    <row r="28" spans="1:5" ht="22.5" customHeight="1">
      <c r="A28" s="55" t="s">
        <v>120</v>
      </c>
      <c r="B28" s="38" t="s">
        <v>121</v>
      </c>
      <c r="C28" s="11">
        <f t="shared" si="1"/>
        <v>2.6520000000000001</v>
      </c>
      <c r="D28" s="11"/>
      <c r="E28" s="11">
        <v>2.6520000000000001</v>
      </c>
    </row>
    <row r="29" spans="1:5" ht="22.5" customHeight="1">
      <c r="A29" s="55" t="s">
        <v>122</v>
      </c>
      <c r="B29" s="38" t="s">
        <v>123</v>
      </c>
      <c r="C29" s="11">
        <f t="shared" si="1"/>
        <v>0.438</v>
      </c>
      <c r="D29" s="11">
        <v>0.438</v>
      </c>
      <c r="E29" s="11"/>
    </row>
    <row r="30" spans="1:5" ht="22.5" customHeight="1">
      <c r="A30" s="58" t="s">
        <v>124</v>
      </c>
      <c r="B30" s="11" t="s">
        <v>125</v>
      </c>
      <c r="C30" s="11">
        <f t="shared" si="0"/>
        <v>0.24</v>
      </c>
      <c r="D30" s="11">
        <v>0.24</v>
      </c>
      <c r="E30" s="11"/>
    </row>
    <row r="31" spans="1:5" ht="22.5" customHeight="1">
      <c r="A31" s="58" t="s">
        <v>126</v>
      </c>
      <c r="B31" s="11" t="s">
        <v>127</v>
      </c>
      <c r="C31" s="11">
        <f t="shared" si="0"/>
        <v>0.6</v>
      </c>
      <c r="D31" s="11"/>
      <c r="E31" s="11">
        <v>0.6</v>
      </c>
    </row>
    <row r="32" spans="1:5" ht="22.5" customHeight="1">
      <c r="A32" s="70" t="s">
        <v>8</v>
      </c>
      <c r="B32" s="71"/>
      <c r="C32" s="11">
        <f>C6+C17</f>
        <v>143.90700000000001</v>
      </c>
      <c r="D32" s="11">
        <f>D6+D17</f>
        <v>124.715</v>
      </c>
      <c r="E32" s="59">
        <f>E6+E17</f>
        <v>19.192</v>
      </c>
    </row>
    <row r="33" spans="1:5" s="54" customFormat="1" ht="36" customHeight="1">
      <c r="A33" s="65"/>
      <c r="B33" s="65"/>
      <c r="C33" s="65"/>
      <c r="D33" s="65"/>
      <c r="E33" s="65"/>
    </row>
    <row r="34" spans="1:5" ht="27" customHeight="1">
      <c r="A34" s="65"/>
      <c r="B34" s="65"/>
      <c r="C34" s="65"/>
      <c r="D34" s="65"/>
      <c r="E34" s="65"/>
    </row>
    <row r="35" spans="1:5" ht="30.75" customHeight="1">
      <c r="A35" s="65"/>
      <c r="B35" s="65"/>
      <c r="C35" s="65"/>
      <c r="D35" s="65"/>
      <c r="E35" s="65"/>
    </row>
  </sheetData>
  <mergeCells count="7">
    <mergeCell ref="A34:E34"/>
    <mergeCell ref="A35:E35"/>
    <mergeCell ref="A2:E2"/>
    <mergeCell ref="A4:B4"/>
    <mergeCell ref="C4:E4"/>
    <mergeCell ref="A32:B32"/>
    <mergeCell ref="A33:E33"/>
  </mergeCells>
  <phoneticPr fontId="16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D13" sqref="D1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128</v>
      </c>
    </row>
    <row r="2" spans="1:12" ht="34.5" customHeight="1">
      <c r="A2" s="67" t="s">
        <v>129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4.95" customHeight="1">
      <c r="A3" s="33" t="s">
        <v>2</v>
      </c>
      <c r="L3" s="40" t="s">
        <v>3</v>
      </c>
    </row>
    <row r="4" spans="1:12" ht="29.25" customHeight="1">
      <c r="A4" s="68" t="s">
        <v>130</v>
      </c>
      <c r="B4" s="68"/>
      <c r="C4" s="68"/>
      <c r="D4" s="68"/>
      <c r="E4" s="68"/>
      <c r="F4" s="68"/>
      <c r="G4" s="68" t="s">
        <v>50</v>
      </c>
      <c r="H4" s="68"/>
      <c r="I4" s="68"/>
      <c r="J4" s="68"/>
      <c r="K4" s="68"/>
      <c r="L4" s="68"/>
    </row>
    <row r="5" spans="1:12" s="52" customFormat="1" ht="24.95" customHeight="1">
      <c r="A5" s="74" t="s">
        <v>8</v>
      </c>
      <c r="B5" s="74" t="s">
        <v>131</v>
      </c>
      <c r="C5" s="74" t="s">
        <v>132</v>
      </c>
      <c r="D5" s="74"/>
      <c r="E5" s="74"/>
      <c r="F5" s="74" t="s">
        <v>133</v>
      </c>
      <c r="G5" s="74" t="s">
        <v>8</v>
      </c>
      <c r="H5" s="74" t="s">
        <v>131</v>
      </c>
      <c r="I5" s="74" t="s">
        <v>132</v>
      </c>
      <c r="J5" s="74"/>
      <c r="K5" s="74"/>
      <c r="L5" s="74" t="s">
        <v>133</v>
      </c>
    </row>
    <row r="6" spans="1:12" s="52" customFormat="1" ht="24.95" customHeight="1">
      <c r="A6" s="74"/>
      <c r="B6" s="74"/>
      <c r="C6" s="53" t="s">
        <v>53</v>
      </c>
      <c r="D6" s="53" t="s">
        <v>134</v>
      </c>
      <c r="E6" s="53" t="s">
        <v>135</v>
      </c>
      <c r="F6" s="74"/>
      <c r="G6" s="74"/>
      <c r="H6" s="74"/>
      <c r="I6" s="53" t="s">
        <v>53</v>
      </c>
      <c r="J6" s="53" t="s">
        <v>134</v>
      </c>
      <c r="K6" s="53" t="s">
        <v>135</v>
      </c>
      <c r="L6" s="74"/>
    </row>
    <row r="7" spans="1:12" ht="39" customHeight="1">
      <c r="A7" s="11">
        <v>3.5</v>
      </c>
      <c r="B7" s="11">
        <v>0</v>
      </c>
      <c r="C7" s="11">
        <f>D7+E7</f>
        <v>3.5</v>
      </c>
      <c r="D7" s="11">
        <v>0</v>
      </c>
      <c r="E7" s="11">
        <v>3.5</v>
      </c>
      <c r="F7" s="11">
        <v>0</v>
      </c>
      <c r="G7" s="11">
        <v>3.5</v>
      </c>
      <c r="H7" s="11">
        <v>0</v>
      </c>
      <c r="I7" s="11">
        <v>3.5</v>
      </c>
      <c r="J7" s="11">
        <v>0</v>
      </c>
      <c r="K7" s="11">
        <v>3.5</v>
      </c>
      <c r="L7" s="11">
        <v>0</v>
      </c>
    </row>
    <row r="8" spans="1:12" ht="63" customHeight="1">
      <c r="A8" s="72" t="s">
        <v>136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24.9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26.2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honeticPr fontId="1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5" sqref="G15"/>
    </sheetView>
  </sheetViews>
  <sheetFormatPr defaultColWidth="15.625" defaultRowHeight="24.95" customHeight="1"/>
  <cols>
    <col min="1" max="1" width="12.5" style="50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137</v>
      </c>
    </row>
    <row r="2" spans="1:5" s="49" customFormat="1" ht="47.25" customHeight="1">
      <c r="A2" s="67" t="s">
        <v>138</v>
      </c>
      <c r="B2" s="67"/>
      <c r="C2" s="67"/>
      <c r="D2" s="67"/>
      <c r="E2" s="67"/>
    </row>
    <row r="3" spans="1:5" ht="24.95" customHeight="1">
      <c r="A3" s="33" t="s">
        <v>2</v>
      </c>
      <c r="E3" s="40" t="s">
        <v>3</v>
      </c>
    </row>
    <row r="4" spans="1:5" ht="24.95" customHeight="1">
      <c r="A4" s="68" t="s">
        <v>49</v>
      </c>
      <c r="B4" s="68"/>
      <c r="C4" s="68" t="s">
        <v>50</v>
      </c>
      <c r="D4" s="68"/>
      <c r="E4" s="68"/>
    </row>
    <row r="5" spans="1:5" s="39" customFormat="1" ht="24.95" customHeight="1">
      <c r="A5" s="35" t="s">
        <v>51</v>
      </c>
      <c r="B5" s="35" t="s">
        <v>52</v>
      </c>
      <c r="C5" s="35" t="s">
        <v>53</v>
      </c>
      <c r="D5" s="35" t="s">
        <v>54</v>
      </c>
      <c r="E5" s="35" t="s">
        <v>55</v>
      </c>
    </row>
    <row r="6" spans="1:5" ht="24.95" customHeight="1">
      <c r="A6" s="36"/>
      <c r="B6" s="11"/>
      <c r="C6" s="11">
        <v>0</v>
      </c>
      <c r="D6" s="11">
        <v>0</v>
      </c>
      <c r="E6" s="11">
        <v>0</v>
      </c>
    </row>
    <row r="7" spans="1:5" ht="24.95" customHeight="1">
      <c r="A7" s="68" t="s">
        <v>8</v>
      </c>
      <c r="B7" s="68"/>
      <c r="C7" s="11">
        <v>0</v>
      </c>
      <c r="D7" s="11">
        <v>0</v>
      </c>
      <c r="E7" s="11">
        <v>0</v>
      </c>
    </row>
    <row r="8" spans="1:5" ht="24.95" customHeight="1">
      <c r="A8" s="51" t="s">
        <v>139</v>
      </c>
    </row>
  </sheetData>
  <mergeCells count="4">
    <mergeCell ref="A2:E2"/>
    <mergeCell ref="A4:B4"/>
    <mergeCell ref="C4:E4"/>
    <mergeCell ref="A7:B7"/>
  </mergeCells>
  <phoneticPr fontId="16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8"/>
  <sheetViews>
    <sheetView workbookViewId="0">
      <selection activeCell="F16" sqref="F16"/>
    </sheetView>
  </sheetViews>
  <sheetFormatPr defaultColWidth="9"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140</v>
      </c>
    </row>
    <row r="2" spans="1:4" ht="40.5" customHeight="1">
      <c r="A2" s="67" t="s">
        <v>141</v>
      </c>
      <c r="B2" s="67"/>
      <c r="C2" s="67"/>
      <c r="D2" s="67"/>
    </row>
    <row r="3" spans="1:4" ht="24.95" customHeight="1">
      <c r="A3" s="33" t="s">
        <v>2</v>
      </c>
      <c r="D3" s="40" t="s">
        <v>3</v>
      </c>
    </row>
    <row r="4" spans="1:4" ht="24.95" customHeight="1">
      <c r="A4" s="75" t="s">
        <v>142</v>
      </c>
      <c r="B4" s="75"/>
      <c r="C4" s="75" t="s">
        <v>143</v>
      </c>
      <c r="D4" s="75"/>
    </row>
    <row r="5" spans="1:4" ht="24.95" customHeight="1">
      <c r="A5" s="44" t="s">
        <v>144</v>
      </c>
      <c r="B5" s="44" t="s">
        <v>145</v>
      </c>
      <c r="C5" s="44" t="s">
        <v>144</v>
      </c>
      <c r="D5" s="44" t="s">
        <v>145</v>
      </c>
    </row>
    <row r="6" spans="1:4" ht="20.100000000000001" customHeight="1">
      <c r="A6" s="45" t="s">
        <v>146</v>
      </c>
      <c r="B6" s="11">
        <v>143.90700000000001</v>
      </c>
      <c r="C6" s="45" t="s">
        <v>147</v>
      </c>
      <c r="D6" s="11">
        <v>109.006</v>
      </c>
    </row>
    <row r="7" spans="1:4" ht="20.100000000000001" customHeight="1">
      <c r="A7" s="46" t="s">
        <v>148</v>
      </c>
      <c r="B7" s="11"/>
      <c r="C7" s="45" t="s">
        <v>149</v>
      </c>
      <c r="D7" s="11"/>
    </row>
    <row r="8" spans="1:4" ht="20.100000000000001" customHeight="1">
      <c r="A8" s="46" t="s">
        <v>150</v>
      </c>
      <c r="B8" s="11"/>
      <c r="C8" s="45" t="s">
        <v>151</v>
      </c>
      <c r="D8" s="11"/>
    </row>
    <row r="9" spans="1:4" ht="20.100000000000001" customHeight="1">
      <c r="A9" s="46" t="s">
        <v>152</v>
      </c>
      <c r="B9" s="11"/>
      <c r="C9" s="45" t="s">
        <v>153</v>
      </c>
      <c r="D9" s="11"/>
    </row>
    <row r="10" spans="1:4" ht="20.100000000000001" customHeight="1">
      <c r="A10" s="46" t="s">
        <v>154</v>
      </c>
      <c r="B10" s="11"/>
      <c r="C10" s="45" t="s">
        <v>155</v>
      </c>
      <c r="D10" s="11"/>
    </row>
    <row r="11" spans="1:4" ht="20.100000000000001" customHeight="1">
      <c r="A11" s="46" t="s">
        <v>156</v>
      </c>
      <c r="B11" s="11"/>
      <c r="C11" s="45" t="s">
        <v>157</v>
      </c>
      <c r="D11" s="11"/>
    </row>
    <row r="12" spans="1:4" ht="20.100000000000001" customHeight="1">
      <c r="A12" s="46" t="s">
        <v>158</v>
      </c>
      <c r="B12" s="11"/>
      <c r="C12" s="45" t="s">
        <v>159</v>
      </c>
      <c r="D12" s="11"/>
    </row>
    <row r="13" spans="1:4" ht="20.100000000000001" customHeight="1">
      <c r="A13" s="46" t="s">
        <v>160</v>
      </c>
      <c r="B13" s="11"/>
      <c r="C13" s="45" t="s">
        <v>161</v>
      </c>
      <c r="D13" s="11">
        <v>12.837999999999999</v>
      </c>
    </row>
    <row r="14" spans="1:4" ht="20.100000000000001" customHeight="1">
      <c r="A14" s="45"/>
      <c r="B14" s="11"/>
      <c r="C14" s="45" t="s">
        <v>162</v>
      </c>
      <c r="D14" s="11"/>
    </row>
    <row r="15" spans="1:4" ht="20.100000000000001" customHeight="1">
      <c r="A15" s="45"/>
      <c r="B15" s="11"/>
      <c r="C15" s="45" t="s">
        <v>163</v>
      </c>
      <c r="D15" s="11">
        <v>13.663</v>
      </c>
    </row>
    <row r="16" spans="1:4" ht="20.100000000000001" customHeight="1">
      <c r="A16" s="45"/>
      <c r="B16" s="11"/>
      <c r="C16" s="45" t="s">
        <v>164</v>
      </c>
      <c r="D16" s="11"/>
    </row>
    <row r="17" spans="1:4" ht="20.100000000000001" customHeight="1">
      <c r="A17" s="45"/>
      <c r="B17" s="11"/>
      <c r="C17" s="45" t="s">
        <v>165</v>
      </c>
      <c r="D17" s="11"/>
    </row>
    <row r="18" spans="1:4" ht="20.100000000000001" customHeight="1">
      <c r="A18" s="45"/>
      <c r="B18" s="11"/>
      <c r="C18" s="45" t="s">
        <v>166</v>
      </c>
      <c r="D18" s="11"/>
    </row>
    <row r="19" spans="1:4" ht="20.100000000000001" customHeight="1">
      <c r="A19" s="45"/>
      <c r="B19" s="11"/>
      <c r="C19" s="45" t="s">
        <v>167</v>
      </c>
      <c r="D19" s="11"/>
    </row>
    <row r="20" spans="1:4" ht="20.100000000000001" customHeight="1">
      <c r="A20" s="45"/>
      <c r="B20" s="11"/>
      <c r="C20" s="45" t="s">
        <v>168</v>
      </c>
      <c r="D20" s="11"/>
    </row>
    <row r="21" spans="1:4" ht="20.100000000000001" customHeight="1">
      <c r="A21" s="45"/>
      <c r="B21" s="11"/>
      <c r="C21" s="45" t="s">
        <v>169</v>
      </c>
      <c r="D21" s="11"/>
    </row>
    <row r="22" spans="1:4" ht="20.100000000000001" customHeight="1">
      <c r="A22" s="45"/>
      <c r="B22" s="11"/>
      <c r="C22" s="45" t="s">
        <v>170</v>
      </c>
      <c r="D22" s="11"/>
    </row>
    <row r="23" spans="1:4" ht="20.100000000000001" customHeight="1">
      <c r="A23" s="47"/>
      <c r="B23" s="11"/>
      <c r="C23" s="45" t="s">
        <v>171</v>
      </c>
      <c r="D23" s="11"/>
    </row>
    <row r="24" spans="1:4" ht="20.100000000000001" customHeight="1">
      <c r="A24" s="47"/>
      <c r="B24" s="11"/>
      <c r="C24" s="45" t="s">
        <v>172</v>
      </c>
      <c r="D24" s="11"/>
    </row>
    <row r="25" spans="1:4" ht="20.100000000000001" customHeight="1">
      <c r="A25" s="47"/>
      <c r="B25" s="11"/>
      <c r="C25" s="45" t="s">
        <v>173</v>
      </c>
      <c r="D25" s="11">
        <v>8.4</v>
      </c>
    </row>
    <row r="26" spans="1:4" ht="20.100000000000001" customHeight="1">
      <c r="A26" s="47"/>
      <c r="B26" s="11"/>
      <c r="C26" s="45" t="s">
        <v>174</v>
      </c>
      <c r="D26" s="11"/>
    </row>
    <row r="27" spans="1:4" ht="20.100000000000001" customHeight="1">
      <c r="A27" s="47"/>
      <c r="B27" s="11"/>
      <c r="C27" s="45" t="s">
        <v>175</v>
      </c>
      <c r="D27" s="11"/>
    </row>
    <row r="28" spans="1:4" ht="20.100000000000001" customHeight="1">
      <c r="A28" s="47"/>
      <c r="B28" s="11"/>
      <c r="C28" s="45" t="s">
        <v>176</v>
      </c>
      <c r="D28" s="11"/>
    </row>
    <row r="29" spans="1:4" ht="20.100000000000001" customHeight="1">
      <c r="A29" s="47"/>
      <c r="B29" s="11"/>
      <c r="C29" s="45" t="s">
        <v>177</v>
      </c>
      <c r="D29" s="11"/>
    </row>
    <row r="30" spans="1:4" ht="20.100000000000001" customHeight="1">
      <c r="A30" s="47"/>
      <c r="B30" s="11"/>
      <c r="C30" s="45" t="s">
        <v>178</v>
      </c>
      <c r="D30" s="11"/>
    </row>
    <row r="31" spans="1:4" ht="20.100000000000001" customHeight="1">
      <c r="A31" s="47"/>
      <c r="B31" s="11"/>
      <c r="C31" s="45" t="s">
        <v>179</v>
      </c>
      <c r="D31" s="11"/>
    </row>
    <row r="32" spans="1:4" ht="20.100000000000001" customHeight="1">
      <c r="A32" s="47"/>
      <c r="B32" s="11"/>
      <c r="C32" s="45" t="s">
        <v>180</v>
      </c>
      <c r="D32" s="11"/>
    </row>
    <row r="33" spans="1:4" ht="20.100000000000001" customHeight="1">
      <c r="A33" s="47"/>
      <c r="B33" s="11"/>
      <c r="C33" s="45" t="s">
        <v>181</v>
      </c>
      <c r="D33" s="11"/>
    </row>
    <row r="34" spans="1:4" ht="20.100000000000001" customHeight="1">
      <c r="A34" s="44" t="s">
        <v>182</v>
      </c>
      <c r="B34" s="11">
        <f>SUM(B6:B13)</f>
        <v>143.90700000000001</v>
      </c>
      <c r="C34" s="44" t="s">
        <v>183</v>
      </c>
      <c r="D34" s="11">
        <f>SUM(D6:D33)</f>
        <v>143.90700000000001</v>
      </c>
    </row>
    <row r="35" spans="1:4" ht="20.100000000000001" customHeight="1">
      <c r="A35" s="46" t="s">
        <v>184</v>
      </c>
      <c r="B35" s="11"/>
      <c r="C35" s="45" t="s">
        <v>185</v>
      </c>
      <c r="D35" s="11"/>
    </row>
    <row r="36" spans="1:4" ht="20.100000000000001" customHeight="1">
      <c r="A36" s="46" t="s">
        <v>186</v>
      </c>
      <c r="B36" s="11"/>
      <c r="C36" s="45" t="s">
        <v>187</v>
      </c>
      <c r="D36" s="11"/>
    </row>
    <row r="37" spans="1:4" ht="20.100000000000001" customHeight="1">
      <c r="A37" s="46" t="s">
        <v>188</v>
      </c>
      <c r="B37" s="11"/>
      <c r="C37" s="45" t="s">
        <v>189</v>
      </c>
      <c r="D37" s="11"/>
    </row>
    <row r="38" spans="1:4" ht="20.100000000000001" customHeight="1">
      <c r="A38" s="46" t="s">
        <v>190</v>
      </c>
      <c r="B38" s="11"/>
      <c r="C38" s="45" t="s">
        <v>191</v>
      </c>
      <c r="D38" s="11"/>
    </row>
    <row r="39" spans="1:4" ht="20.100000000000001" customHeight="1">
      <c r="A39" s="46" t="s">
        <v>192</v>
      </c>
      <c r="B39" s="11"/>
      <c r="C39" s="45" t="s">
        <v>193</v>
      </c>
      <c r="D39" s="11"/>
    </row>
    <row r="40" spans="1:4" ht="20.100000000000001" customHeight="1">
      <c r="A40" s="46" t="s">
        <v>194</v>
      </c>
      <c r="B40" s="11"/>
      <c r="C40" s="45" t="s">
        <v>195</v>
      </c>
      <c r="D40" s="11"/>
    </row>
    <row r="41" spans="1:4" ht="20.100000000000001" customHeight="1">
      <c r="A41" s="46" t="s">
        <v>196</v>
      </c>
      <c r="B41" s="11"/>
      <c r="C41" s="45" t="s">
        <v>197</v>
      </c>
      <c r="D41" s="11"/>
    </row>
    <row r="42" spans="1:4" ht="20.100000000000001" customHeight="1">
      <c r="A42" s="46" t="s">
        <v>198</v>
      </c>
      <c r="B42" s="11"/>
      <c r="C42" s="45" t="s">
        <v>199</v>
      </c>
      <c r="D42" s="11"/>
    </row>
    <row r="43" spans="1:4" ht="20.100000000000001" customHeight="1">
      <c r="A43" s="45"/>
      <c r="B43" s="11"/>
      <c r="C43" s="45" t="s">
        <v>200</v>
      </c>
      <c r="D43" s="11"/>
    </row>
    <row r="44" spans="1:4" ht="20.100000000000001" customHeight="1">
      <c r="A44" s="48"/>
      <c r="B44" s="11"/>
      <c r="C44" s="45" t="s">
        <v>201</v>
      </c>
      <c r="D44" s="11"/>
    </row>
    <row r="45" spans="1:4" ht="20.100000000000001" customHeight="1">
      <c r="A45" s="48"/>
      <c r="B45" s="11"/>
      <c r="C45" s="45" t="s">
        <v>202</v>
      </c>
      <c r="D45" s="11"/>
    </row>
    <row r="46" spans="1:4" ht="20.100000000000001" customHeight="1">
      <c r="A46" s="47"/>
      <c r="B46" s="11"/>
      <c r="C46" s="45" t="s">
        <v>203</v>
      </c>
      <c r="D46" s="11"/>
    </row>
    <row r="47" spans="1:4" ht="20.100000000000001" customHeight="1">
      <c r="A47" s="47"/>
      <c r="B47" s="11"/>
      <c r="C47" s="45" t="s">
        <v>204</v>
      </c>
      <c r="D47" s="11"/>
    </row>
    <row r="48" spans="1:4" ht="20.100000000000001" customHeight="1">
      <c r="A48" s="44" t="s">
        <v>205</v>
      </c>
      <c r="B48" s="11">
        <f>B34</f>
        <v>143.90700000000001</v>
      </c>
      <c r="C48" s="44" t="s">
        <v>206</v>
      </c>
      <c r="D48" s="11">
        <f>D34</f>
        <v>143.90700000000001</v>
      </c>
    </row>
  </sheetData>
  <mergeCells count="3">
    <mergeCell ref="A2:D2"/>
    <mergeCell ref="A4:B4"/>
    <mergeCell ref="C4:D4"/>
  </mergeCells>
  <phoneticPr fontId="16" type="noConversion"/>
  <printOptions horizontalCentered="1"/>
  <pageMargins left="3.8888888888888903E-2" right="3.8888888888888903E-2" top="0.39305555555555599" bottom="0.196527777777778" header="0.31458333333333299" footer="0.31458333333333299"/>
  <pageSetup paperSize="9" scale="70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F12" sqref="F12"/>
    </sheetView>
  </sheetViews>
  <sheetFormatPr defaultColWidth="15.625" defaultRowHeight="24.95" customHeight="1"/>
  <cols>
    <col min="1" max="1" width="19.62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t="s">
        <v>207</v>
      </c>
    </row>
    <row r="2" spans="1:12" ht="35.25" customHeight="1">
      <c r="A2" s="67" t="s">
        <v>208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4.95" customHeight="1">
      <c r="A3" s="41"/>
      <c r="L3" s="43" t="s">
        <v>3</v>
      </c>
    </row>
    <row r="4" spans="1:12" s="12" customFormat="1" ht="17.25" customHeight="1">
      <c r="A4" s="76" t="s">
        <v>209</v>
      </c>
      <c r="B4" s="79" t="s">
        <v>210</v>
      </c>
      <c r="C4" s="79" t="s">
        <v>211</v>
      </c>
      <c r="D4" s="79" t="s">
        <v>212</v>
      </c>
      <c r="E4" s="79" t="s">
        <v>213</v>
      </c>
      <c r="F4" s="79" t="s">
        <v>214</v>
      </c>
      <c r="G4" s="79" t="s">
        <v>215</v>
      </c>
      <c r="H4" s="79" t="s">
        <v>216</v>
      </c>
      <c r="I4" s="79" t="s">
        <v>217</v>
      </c>
      <c r="J4" s="79" t="s">
        <v>218</v>
      </c>
      <c r="K4" s="79" t="s">
        <v>219</v>
      </c>
      <c r="L4" s="79" t="s">
        <v>220</v>
      </c>
    </row>
    <row r="5" spans="1:12" s="12" customFormat="1" ht="17.25" customHeight="1">
      <c r="A5" s="77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s="12" customFormat="1" ht="17.25" customHeight="1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57" customHeight="1">
      <c r="A7" s="42" t="s">
        <v>221</v>
      </c>
      <c r="B7" s="11">
        <v>143.90700000000001</v>
      </c>
      <c r="C7" s="11">
        <v>0</v>
      </c>
      <c r="D7" s="11">
        <v>0</v>
      </c>
      <c r="E7" s="11">
        <v>143.90700000000001</v>
      </c>
      <c r="F7" s="11">
        <v>143.90700000000001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6" type="noConversion"/>
  <printOptions horizontalCentered="1"/>
  <pageMargins left="3.8888888888888903E-2" right="3.8888888888888903E-2" top="1" bottom="0.74791666666666701" header="0.31458333333333299" footer="0.31458333333333299"/>
  <pageSetup paperSize="9" scale="6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11" sqref="K11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9" ht="24.95" customHeight="1">
      <c r="A1" t="s">
        <v>222</v>
      </c>
    </row>
    <row r="2" spans="1:9" ht="31.5" customHeight="1">
      <c r="A2" s="67" t="s">
        <v>223</v>
      </c>
      <c r="B2" s="67"/>
      <c r="C2" s="67"/>
      <c r="D2" s="67"/>
      <c r="E2" s="67"/>
      <c r="F2" s="67"/>
      <c r="G2" s="67"/>
      <c r="H2" s="67"/>
      <c r="I2" s="67"/>
    </row>
    <row r="3" spans="1:9" ht="24.95" customHeight="1">
      <c r="A3" s="33" t="s">
        <v>2</v>
      </c>
      <c r="I3" s="40" t="s">
        <v>3</v>
      </c>
    </row>
    <row r="4" spans="1:9" s="31" customFormat="1" ht="24.95" customHeight="1">
      <c r="A4" s="82" t="s">
        <v>49</v>
      </c>
      <c r="B4" s="82"/>
      <c r="C4" s="81" t="s">
        <v>8</v>
      </c>
      <c r="D4" s="83" t="s">
        <v>54</v>
      </c>
      <c r="E4" s="84"/>
      <c r="F4" s="84"/>
      <c r="G4" s="81" t="s">
        <v>55</v>
      </c>
      <c r="H4" s="81"/>
      <c r="I4" s="81"/>
    </row>
    <row r="5" spans="1:9" s="31" customFormat="1" ht="36.75" customHeight="1">
      <c r="A5" s="10" t="s">
        <v>51</v>
      </c>
      <c r="B5" s="10" t="s">
        <v>52</v>
      </c>
      <c r="C5" s="81"/>
      <c r="D5" s="34" t="s">
        <v>53</v>
      </c>
      <c r="E5" s="35" t="s">
        <v>75</v>
      </c>
      <c r="F5" s="35" t="s">
        <v>76</v>
      </c>
      <c r="G5" s="34" t="s">
        <v>53</v>
      </c>
      <c r="H5" s="34" t="s">
        <v>224</v>
      </c>
      <c r="I5" s="34" t="s">
        <v>225</v>
      </c>
    </row>
    <row r="6" spans="1:9" ht="24.95" customHeight="1">
      <c r="A6" s="36">
        <v>201</v>
      </c>
      <c r="B6" s="36" t="s">
        <v>56</v>
      </c>
      <c r="C6" s="11">
        <f>D6+G6</f>
        <v>109.006</v>
      </c>
      <c r="D6" s="11">
        <f>E6+F6</f>
        <v>109.006</v>
      </c>
      <c r="E6" s="11">
        <f>E7</f>
        <v>89.813999999999993</v>
      </c>
      <c r="F6" s="35">
        <f>F7</f>
        <v>19.192</v>
      </c>
      <c r="G6" s="11"/>
      <c r="H6" s="11"/>
      <c r="I6" s="11"/>
    </row>
    <row r="7" spans="1:9" ht="24.95" customHeight="1">
      <c r="A7" s="36">
        <v>20105</v>
      </c>
      <c r="B7" s="36" t="s">
        <v>57</v>
      </c>
      <c r="C7" s="11">
        <f t="shared" ref="C7:C21" si="0">D7+G7</f>
        <v>109.006</v>
      </c>
      <c r="D7" s="11">
        <f t="shared" ref="D7:D21" si="1">E7+F7</f>
        <v>109.006</v>
      </c>
      <c r="E7" s="11">
        <f>E8</f>
        <v>89.813999999999993</v>
      </c>
      <c r="F7" s="35">
        <f>F8</f>
        <v>19.192</v>
      </c>
      <c r="G7" s="11"/>
      <c r="H7" s="11"/>
      <c r="I7" s="11"/>
    </row>
    <row r="8" spans="1:9" ht="24.95" customHeight="1">
      <c r="A8" s="37">
        <v>2010501</v>
      </c>
      <c r="B8" s="38" t="s">
        <v>58</v>
      </c>
      <c r="C8" s="11">
        <f t="shared" ref="C8" si="2">D8+G8</f>
        <v>109.006</v>
      </c>
      <c r="D8" s="11">
        <f t="shared" ref="D8" si="3">E8+F8</f>
        <v>109.006</v>
      </c>
      <c r="E8" s="11">
        <v>89.813999999999993</v>
      </c>
      <c r="F8" s="35">
        <v>19.192</v>
      </c>
      <c r="G8" s="11"/>
      <c r="H8" s="11"/>
      <c r="I8" s="11"/>
    </row>
    <row r="9" spans="1:9" ht="24.95" customHeight="1">
      <c r="A9" s="37">
        <v>208</v>
      </c>
      <c r="B9" s="38" t="s">
        <v>59</v>
      </c>
      <c r="C9" s="11">
        <f t="shared" si="0"/>
        <v>12.838000000000001</v>
      </c>
      <c r="D9" s="11">
        <f t="shared" si="1"/>
        <v>12.838000000000001</v>
      </c>
      <c r="E9" s="11">
        <f>E10</f>
        <v>12.838000000000001</v>
      </c>
      <c r="F9" s="35"/>
      <c r="G9" s="11"/>
      <c r="H9" s="11"/>
      <c r="I9" s="11"/>
    </row>
    <row r="10" spans="1:9" ht="24.95" customHeight="1">
      <c r="A10" s="37">
        <v>20805</v>
      </c>
      <c r="B10" s="38" t="s">
        <v>60</v>
      </c>
      <c r="C10" s="11">
        <f t="shared" si="0"/>
        <v>12.838000000000001</v>
      </c>
      <c r="D10" s="11">
        <f t="shared" si="1"/>
        <v>12.838000000000001</v>
      </c>
      <c r="E10" s="11">
        <f>E11+E12</f>
        <v>12.838000000000001</v>
      </c>
      <c r="F10" s="35"/>
      <c r="G10" s="11"/>
      <c r="H10" s="11"/>
      <c r="I10" s="11"/>
    </row>
    <row r="11" spans="1:9" ht="24.95" customHeight="1">
      <c r="A11" s="37">
        <v>2080505</v>
      </c>
      <c r="B11" s="38" t="s">
        <v>61</v>
      </c>
      <c r="C11" s="11">
        <f t="shared" si="0"/>
        <v>12.4</v>
      </c>
      <c r="D11" s="11">
        <f t="shared" si="1"/>
        <v>12.4</v>
      </c>
      <c r="E11" s="11">
        <v>12.4</v>
      </c>
      <c r="F11" s="35"/>
      <c r="G11" s="11"/>
      <c r="H11" s="11"/>
      <c r="I11" s="11"/>
    </row>
    <row r="12" spans="1:9" ht="24.95" customHeight="1">
      <c r="A12" s="37">
        <v>2080599</v>
      </c>
      <c r="B12" s="38" t="s">
        <v>62</v>
      </c>
      <c r="C12" s="11">
        <f t="shared" si="0"/>
        <v>0.438</v>
      </c>
      <c r="D12" s="11">
        <f t="shared" si="1"/>
        <v>0.438</v>
      </c>
      <c r="E12" s="11">
        <v>0.438</v>
      </c>
      <c r="F12" s="35"/>
      <c r="G12" s="11"/>
      <c r="H12" s="11"/>
      <c r="I12" s="11"/>
    </row>
    <row r="13" spans="1:9" ht="24.95" customHeight="1">
      <c r="A13" s="37">
        <v>210</v>
      </c>
      <c r="B13" s="38" t="s">
        <v>63</v>
      </c>
      <c r="C13" s="11">
        <f t="shared" si="0"/>
        <v>13.662999999999998</v>
      </c>
      <c r="D13" s="11">
        <f t="shared" si="1"/>
        <v>13.662999999999998</v>
      </c>
      <c r="E13" s="11">
        <f>E14</f>
        <v>13.662999999999998</v>
      </c>
      <c r="F13" s="11"/>
      <c r="G13" s="11"/>
      <c r="H13" s="11"/>
      <c r="I13" s="11"/>
    </row>
    <row r="14" spans="1:9" ht="24.95" customHeight="1">
      <c r="A14" s="37">
        <v>21011</v>
      </c>
      <c r="B14" s="38" t="s">
        <v>64</v>
      </c>
      <c r="C14" s="11">
        <f t="shared" si="0"/>
        <v>13.662999999999998</v>
      </c>
      <c r="D14" s="11">
        <f t="shared" si="1"/>
        <v>13.662999999999998</v>
      </c>
      <c r="E14" s="11">
        <f>E15+E16+E17</f>
        <v>13.662999999999998</v>
      </c>
      <c r="F14" s="11"/>
      <c r="G14" s="11"/>
      <c r="H14" s="11"/>
      <c r="I14" s="11"/>
    </row>
    <row r="15" spans="1:9" ht="24.95" customHeight="1">
      <c r="A15" s="37">
        <v>2101101</v>
      </c>
      <c r="B15" s="38" t="s">
        <v>65</v>
      </c>
      <c r="C15" s="11">
        <f t="shared" si="0"/>
        <v>6.02</v>
      </c>
      <c r="D15" s="11">
        <f t="shared" si="1"/>
        <v>6.02</v>
      </c>
      <c r="E15" s="11">
        <v>6.02</v>
      </c>
      <c r="F15" s="11"/>
      <c r="G15" s="11"/>
      <c r="H15" s="11"/>
      <c r="I15" s="11"/>
    </row>
    <row r="16" spans="1:9" ht="24.95" customHeight="1">
      <c r="A16" s="37">
        <v>2101103</v>
      </c>
      <c r="B16" s="38" t="s">
        <v>66</v>
      </c>
      <c r="C16" s="11">
        <f t="shared" si="0"/>
        <v>7.1130000000000004</v>
      </c>
      <c r="D16" s="11">
        <f t="shared" si="1"/>
        <v>7.1130000000000004</v>
      </c>
      <c r="E16" s="11">
        <v>7.1130000000000004</v>
      </c>
      <c r="F16" s="11"/>
      <c r="G16" s="11"/>
      <c r="H16" s="11"/>
      <c r="I16" s="11"/>
    </row>
    <row r="17" spans="1:9" ht="24.95" customHeight="1">
      <c r="A17" s="37">
        <v>2101199</v>
      </c>
      <c r="B17" s="38" t="s">
        <v>67</v>
      </c>
      <c r="C17" s="11">
        <f t="shared" si="0"/>
        <v>0.53</v>
      </c>
      <c r="D17" s="11">
        <f t="shared" si="1"/>
        <v>0.53</v>
      </c>
      <c r="E17" s="11">
        <v>0.53</v>
      </c>
      <c r="F17" s="11"/>
      <c r="G17" s="11"/>
      <c r="H17" s="11"/>
      <c r="I17" s="11"/>
    </row>
    <row r="18" spans="1:9" ht="24.95" customHeight="1">
      <c r="A18" s="37">
        <v>221</v>
      </c>
      <c r="B18" s="38" t="s">
        <v>68</v>
      </c>
      <c r="C18" s="11">
        <f t="shared" si="0"/>
        <v>8.4</v>
      </c>
      <c r="D18" s="11">
        <f t="shared" si="1"/>
        <v>8.4</v>
      </c>
      <c r="E18" s="11">
        <f>E19</f>
        <v>8.4</v>
      </c>
      <c r="F18" s="11"/>
      <c r="G18" s="11"/>
      <c r="H18" s="11"/>
      <c r="I18" s="11"/>
    </row>
    <row r="19" spans="1:9" ht="24.95" customHeight="1">
      <c r="A19" s="37">
        <v>22102</v>
      </c>
      <c r="B19" s="38" t="s">
        <v>69</v>
      </c>
      <c r="C19" s="11">
        <f t="shared" si="0"/>
        <v>8.4</v>
      </c>
      <c r="D19" s="11">
        <f t="shared" si="1"/>
        <v>8.4</v>
      </c>
      <c r="E19" s="11">
        <f>E20</f>
        <v>8.4</v>
      </c>
      <c r="F19" s="11"/>
      <c r="G19" s="11"/>
      <c r="H19" s="11"/>
      <c r="I19" s="11"/>
    </row>
    <row r="20" spans="1:9" ht="24.95" customHeight="1">
      <c r="A20" s="37">
        <v>2210201</v>
      </c>
      <c r="B20" s="38" t="s">
        <v>70</v>
      </c>
      <c r="C20" s="11">
        <f t="shared" si="0"/>
        <v>8.4</v>
      </c>
      <c r="D20" s="11">
        <f t="shared" si="1"/>
        <v>8.4</v>
      </c>
      <c r="E20" s="11">
        <v>8.4</v>
      </c>
      <c r="F20" s="11"/>
      <c r="G20" s="11"/>
      <c r="H20" s="11"/>
      <c r="I20" s="11"/>
    </row>
    <row r="21" spans="1:9" ht="24.95" customHeight="1">
      <c r="A21" s="70" t="s">
        <v>8</v>
      </c>
      <c r="B21" s="71"/>
      <c r="C21" s="11">
        <f t="shared" si="0"/>
        <v>143.90699999999998</v>
      </c>
      <c r="D21" s="11">
        <f t="shared" si="1"/>
        <v>143.90699999999998</v>
      </c>
      <c r="E21" s="11">
        <f>E6+E9+E13+E18</f>
        <v>124.71499999999999</v>
      </c>
      <c r="F21" s="11">
        <f>F6+F9+F13+F18</f>
        <v>19.192</v>
      </c>
      <c r="G21" s="11"/>
      <c r="H21" s="11"/>
      <c r="I21" s="11"/>
    </row>
    <row r="22" spans="1:9" ht="32.25" customHeight="1">
      <c r="A22" s="73"/>
      <c r="B22" s="73"/>
      <c r="C22" s="73"/>
      <c r="D22" s="73"/>
      <c r="E22" s="73"/>
      <c r="F22" s="73"/>
      <c r="G22" s="73"/>
      <c r="H22" s="73"/>
      <c r="I22" s="73"/>
    </row>
    <row r="23" spans="1:9" ht="30.75" customHeight="1">
      <c r="A23" s="80"/>
      <c r="B23" s="80"/>
      <c r="C23" s="80"/>
      <c r="D23" s="80"/>
      <c r="E23" s="80"/>
      <c r="F23" s="80"/>
      <c r="G23" s="80"/>
      <c r="H23" s="80"/>
      <c r="I23" s="80"/>
    </row>
    <row r="24" spans="1:9" ht="24.95" customHeight="1">
      <c r="G24" t="s">
        <v>226</v>
      </c>
    </row>
  </sheetData>
  <mergeCells count="8">
    <mergeCell ref="A22:I22"/>
    <mergeCell ref="A23:I23"/>
    <mergeCell ref="C4:C5"/>
    <mergeCell ref="A2:I2"/>
    <mergeCell ref="A4:B4"/>
    <mergeCell ref="D4:F4"/>
    <mergeCell ref="G4:I4"/>
    <mergeCell ref="A21:B21"/>
  </mergeCells>
  <phoneticPr fontId="16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21" sqref="H21"/>
    </sheetView>
  </sheetViews>
  <sheetFormatPr defaultColWidth="9" defaultRowHeight="13.5"/>
  <cols>
    <col min="1" max="1" width="9" style="14"/>
    <col min="2" max="2" width="12.375" style="14" customWidth="1"/>
    <col min="3" max="3" width="11.375" style="14" customWidth="1"/>
    <col min="4" max="5" width="9" style="14"/>
    <col min="6" max="6" width="13.375" style="14" customWidth="1"/>
    <col min="7" max="7" width="9" style="14"/>
    <col min="8" max="8" width="14.375" style="14" customWidth="1"/>
    <col min="9" max="9" width="13.875" style="14" customWidth="1"/>
    <col min="10" max="10" width="14.5" style="14" customWidth="1"/>
    <col min="11" max="11" width="19.375" style="14" customWidth="1"/>
    <col min="12" max="16384" width="9" style="14"/>
  </cols>
  <sheetData>
    <row r="1" spans="1:11">
      <c r="A1" t="s">
        <v>227</v>
      </c>
      <c r="B1" s="15"/>
      <c r="C1" s="16" t="s">
        <v>228</v>
      </c>
      <c r="D1" s="16" t="s">
        <v>228</v>
      </c>
      <c r="E1" s="16" t="s">
        <v>228</v>
      </c>
      <c r="F1" s="16" t="s">
        <v>228</v>
      </c>
      <c r="G1" s="16" t="s">
        <v>228</v>
      </c>
      <c r="H1" s="16" t="s">
        <v>228</v>
      </c>
      <c r="I1" s="16" t="s">
        <v>228</v>
      </c>
      <c r="J1" s="16" t="s">
        <v>228</v>
      </c>
      <c r="K1" s="16" t="s">
        <v>228</v>
      </c>
    </row>
    <row r="2" spans="1:11" ht="27">
      <c r="A2" s="85" t="s">
        <v>229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26.25" customHeight="1">
      <c r="A3" s="86"/>
      <c r="B3" s="86"/>
      <c r="C3" s="17"/>
      <c r="D3" s="18" t="s">
        <v>230</v>
      </c>
      <c r="E3" s="19"/>
      <c r="F3" s="20"/>
      <c r="G3" s="21"/>
      <c r="H3" s="22"/>
      <c r="I3" s="29"/>
      <c r="J3" s="87" t="s">
        <v>3</v>
      </c>
      <c r="K3" s="87"/>
    </row>
    <row r="4" spans="1:11" s="12" customFormat="1" ht="27" customHeight="1">
      <c r="A4" s="79" t="s">
        <v>231</v>
      </c>
      <c r="B4" s="79" t="s">
        <v>232</v>
      </c>
      <c r="C4" s="79" t="s">
        <v>233</v>
      </c>
      <c r="D4" s="79" t="s">
        <v>234</v>
      </c>
      <c r="E4" s="79" t="s">
        <v>235</v>
      </c>
      <c r="F4" s="79" t="s">
        <v>7</v>
      </c>
      <c r="G4" s="79"/>
      <c r="H4" s="79"/>
      <c r="I4" s="79" t="s">
        <v>236</v>
      </c>
      <c r="J4" s="79" t="s">
        <v>237</v>
      </c>
      <c r="K4" s="79" t="s">
        <v>238</v>
      </c>
    </row>
    <row r="5" spans="1:11" s="12" customFormat="1" ht="22.5" customHeight="1">
      <c r="A5" s="79"/>
      <c r="B5" s="79"/>
      <c r="C5" s="79"/>
      <c r="D5" s="79"/>
      <c r="E5" s="79"/>
      <c r="F5" s="23" t="s">
        <v>53</v>
      </c>
      <c r="G5" s="23" t="s">
        <v>224</v>
      </c>
      <c r="H5" s="23" t="s">
        <v>225</v>
      </c>
      <c r="I5" s="79"/>
      <c r="J5" s="79"/>
      <c r="K5" s="79"/>
    </row>
    <row r="6" spans="1:11" s="13" customFormat="1" ht="27" customHeight="1">
      <c r="A6" s="24" t="s">
        <v>239</v>
      </c>
      <c r="B6" s="25" t="s">
        <v>240</v>
      </c>
      <c r="C6" s="26" t="s">
        <v>221</v>
      </c>
      <c r="D6" s="25"/>
      <c r="E6" s="25"/>
      <c r="F6" s="27"/>
      <c r="G6" s="27"/>
      <c r="H6" s="27"/>
      <c r="I6" s="25"/>
      <c r="J6" s="25"/>
      <c r="K6" s="25"/>
    </row>
    <row r="7" spans="1:11">
      <c r="A7" s="28" t="s">
        <v>241</v>
      </c>
    </row>
  </sheetData>
  <mergeCells count="12">
    <mergeCell ref="A2:K2"/>
    <mergeCell ref="A3:B3"/>
    <mergeCell ref="J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honeticPr fontId="16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市级财力安排的专项转移支付预算表</vt:lpstr>
      <vt:lpstr>部门收支总表!Print_Area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符翠玲(文秘核稿)</cp:lastModifiedBy>
  <cp:lastPrinted>2019-03-19T07:55:00Z</cp:lastPrinted>
  <dcterms:created xsi:type="dcterms:W3CDTF">2017-01-10T03:02:00Z</dcterms:created>
  <dcterms:modified xsi:type="dcterms:W3CDTF">2019-11-15T11:01:00Z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